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1курс 3++" sheetId="1" r:id="rId1"/>
    <sheet name="2 курс 3++" sheetId="2" r:id="rId2"/>
    <sheet name="3 курс 3++" sheetId="3" r:id="rId3"/>
    <sheet name="4 курс3++" sheetId="4" r:id="rId4"/>
    <sheet name="5 курс" sheetId="5" r:id="rId5"/>
    <sheet name="6 курс" sheetId="6" r:id="rId6"/>
  </sheets>
  <definedNames/>
  <calcPr fullCalcOnLoad="1" refMode="R1C1"/>
</workbook>
</file>

<file path=xl/sharedStrings.xml><?xml version="1.0" encoding="utf-8"?>
<sst xmlns="http://schemas.openxmlformats.org/spreadsheetml/2006/main" count="762" uniqueCount="197">
  <si>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</si>
  <si>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</si>
  <si>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</si>
  <si>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</si>
  <si>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</si>
  <si>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</si>
  <si>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</si>
  <si>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</si>
  <si>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</si>
  <si>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</si>
  <si>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</si>
  <si>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</si>
  <si>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</si>
  <si>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</si>
  <si>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</si>
  <si>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</si>
  <si>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</si>
  <si>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</si>
  <si>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</si>
  <si>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*</t>
  </si>
  <si>
    <t>экз</t>
  </si>
  <si>
    <t>288 (8)</t>
  </si>
  <si>
    <t>зач</t>
  </si>
  <si>
    <t>108 (3)</t>
  </si>
  <si>
    <t>180 (5)</t>
  </si>
  <si>
    <t>Директор ИЗО</t>
  </si>
  <si>
    <t>Строительство железных дорог, мостов</t>
  </si>
  <si>
    <t>и транспортных тоннелей</t>
  </si>
  <si>
    <t>216 (6)</t>
  </si>
  <si>
    <t>ГКИИ</t>
  </si>
  <si>
    <t>АЖД</t>
  </si>
  <si>
    <t>зач.</t>
  </si>
  <si>
    <t>72 (2)</t>
  </si>
  <si>
    <t>Соц.упр.</t>
  </si>
  <si>
    <t>2 недели</t>
  </si>
  <si>
    <t>третий курс</t>
  </si>
  <si>
    <t>252 (7)</t>
  </si>
  <si>
    <t>Изыскания и проектирование железных дорог</t>
  </si>
  <si>
    <t>ТМН</t>
  </si>
  <si>
    <t>Строительная механика</t>
  </si>
  <si>
    <t>ТГВ</t>
  </si>
  <si>
    <t>к.р.</t>
  </si>
  <si>
    <t>к.п.</t>
  </si>
  <si>
    <t>Железнодорожный путь</t>
  </si>
  <si>
    <t>четвертый курс</t>
  </si>
  <si>
    <t>Метрология, стандартизация и сертификация</t>
  </si>
  <si>
    <t>СиУК</t>
  </si>
  <si>
    <t>Мосты на железнодорожных дорогах</t>
  </si>
  <si>
    <t>Путевые и погрузочно-разгрузочные машины</t>
  </si>
  <si>
    <t>ПТиДМ</t>
  </si>
  <si>
    <t>ФиС</t>
  </si>
  <si>
    <t>пятый курс</t>
  </si>
  <si>
    <t>Системы автоматизированного проектирования дорог промышленного транспорта</t>
  </si>
  <si>
    <t>д.зач</t>
  </si>
  <si>
    <t>БЖД</t>
  </si>
  <si>
    <t>Содержание и реконструкция мостов и тоннелей</t>
  </si>
  <si>
    <t>Прикладная геодезия</t>
  </si>
  <si>
    <t>шестой курс</t>
  </si>
  <si>
    <t>Основы транспортного права</t>
  </si>
  <si>
    <t xml:space="preserve">Транспортная безопасность </t>
  </si>
  <si>
    <t>Генеральный план и транспорт промышленных предприятий, железнодорожные станции и узлы</t>
  </si>
  <si>
    <t>СУ</t>
  </si>
  <si>
    <t>23.05.06</t>
  </si>
  <si>
    <t>ВМ</t>
  </si>
  <si>
    <t>ТМиСМ</t>
  </si>
  <si>
    <t>ЭиА</t>
  </si>
  <si>
    <t>Спесивцева С.Е.</t>
  </si>
  <si>
    <t>Институт заочного образования</t>
  </si>
  <si>
    <t>Директор ДОП</t>
  </si>
  <si>
    <t>Дороганов Е.А.</t>
  </si>
  <si>
    <t>Номер РГЗ</t>
  </si>
  <si>
    <t>Номер ИДЗ</t>
  </si>
  <si>
    <t>8 недель</t>
  </si>
  <si>
    <t>Е.И. Евтушенко</t>
  </si>
  <si>
    <t>Элективные дисциплины по физической культуре и спорту</t>
  </si>
  <si>
    <t>340 (9)</t>
  </si>
  <si>
    <t>Организация, планирование и управление техническим обслуживанием железнодорожного пути</t>
  </si>
  <si>
    <t>Безопасность жизнедеятельности</t>
  </si>
  <si>
    <t>Организация, планирование и управление строительством мостов и тоннелей</t>
  </si>
  <si>
    <t>Преддипломная практика</t>
  </si>
  <si>
    <t>Установочная сессия</t>
  </si>
  <si>
    <t>консультации</t>
  </si>
  <si>
    <t>Физическая культура и спорт</t>
  </si>
  <si>
    <t>ФВС</t>
  </si>
  <si>
    <t>Управление персоналом</t>
  </si>
  <si>
    <t>Основы экономики</t>
  </si>
  <si>
    <t>Строительные материалы</t>
  </si>
  <si>
    <t>Электротехника и электромеханика</t>
  </si>
  <si>
    <t>к.р.  зач</t>
  </si>
  <si>
    <t>Тоннели на транспортных магистралях</t>
  </si>
  <si>
    <t>Механика грунтов, основания и фундаменты</t>
  </si>
  <si>
    <t>Технология и механизация железнодорожного строительства</t>
  </si>
  <si>
    <t>зач, к.п.</t>
  </si>
  <si>
    <t>Профессиональный иностранный язык</t>
  </si>
  <si>
    <t>ИнЯз</t>
  </si>
  <si>
    <t>Экономика строительства дорог промышленного транспорта</t>
  </si>
  <si>
    <t>Организация перевозок на промышленном ж/д транспорте</t>
  </si>
  <si>
    <t>Транспортная логистика</t>
  </si>
  <si>
    <t>Математическое моделирование систем и процессов</t>
  </si>
  <si>
    <t>Цифровые технологии в профессиональной деятельности</t>
  </si>
  <si>
    <t>Основы научных исследований</t>
  </si>
  <si>
    <t>Управление проектами</t>
  </si>
  <si>
    <t>ЭиОП</t>
  </si>
  <si>
    <t>Изыскания и проектирование  дорог промышленного транспорта</t>
  </si>
  <si>
    <t>Строительство дорог промышленного транспорта</t>
  </si>
  <si>
    <t>Производственная технологическая практика</t>
  </si>
  <si>
    <t>Безопасность жизнедеятельности*</t>
  </si>
  <si>
    <t>Основы научных исследований*</t>
  </si>
  <si>
    <t>Математическое моделирование систем и процессов*</t>
  </si>
  <si>
    <t>Цифровые технологии в профессиональной деятельности*</t>
  </si>
  <si>
    <t>Метрология, стандартизация и сертификация*</t>
  </si>
  <si>
    <t>Транспортная логистика*</t>
  </si>
  <si>
    <t>2*</t>
  </si>
  <si>
    <t>Инженерная экология*</t>
  </si>
  <si>
    <t>ПЭ</t>
  </si>
  <si>
    <t>Правила технической эксплуатации *</t>
  </si>
  <si>
    <t>Организация и управление производством*</t>
  </si>
  <si>
    <t>Строительные конструкции и архитектура транспортных сооружений *</t>
  </si>
  <si>
    <t>АК</t>
  </si>
  <si>
    <t>Технология и механизация содержания железнодорожного пути*</t>
  </si>
  <si>
    <t>Учебно-исследовательская работа студента*</t>
  </si>
  <si>
    <t>Системы автоматизированного проектирования дорог промышленного транспорта*</t>
  </si>
  <si>
    <t>Прикладная геодезия*</t>
  </si>
  <si>
    <t>первый курс</t>
  </si>
  <si>
    <t>История (История России, всеобщая история)</t>
  </si>
  <si>
    <t>СиУ</t>
  </si>
  <si>
    <t>Русский язык и культура речи</t>
  </si>
  <si>
    <t>Рус.яз.</t>
  </si>
  <si>
    <t>Иностранный язык</t>
  </si>
  <si>
    <t>Ин.яз.</t>
  </si>
  <si>
    <t>Математика</t>
  </si>
  <si>
    <t>576 (16)</t>
  </si>
  <si>
    <t>Физика</t>
  </si>
  <si>
    <t>Физ.</t>
  </si>
  <si>
    <t>Информатика</t>
  </si>
  <si>
    <t>ИТ</t>
  </si>
  <si>
    <t>Химия</t>
  </si>
  <si>
    <t>ТПХ</t>
  </si>
  <si>
    <t>Теоретическая механика</t>
  </si>
  <si>
    <t>Начертательная геометрия и компьютерная графика</t>
  </si>
  <si>
    <t>НГГ</t>
  </si>
  <si>
    <t>Деловые коммуникации</t>
  </si>
  <si>
    <t>Инженерная геодезия и геоинформатика</t>
  </si>
  <si>
    <t>Общий курс железных дорог</t>
  </si>
  <si>
    <t>Учебная ознакомительная практика</t>
  </si>
  <si>
    <t>д.зач.</t>
  </si>
  <si>
    <t>Сопротивление материалов*</t>
  </si>
  <si>
    <t>Инженерная геология*</t>
  </si>
  <si>
    <t>второй курс</t>
  </si>
  <si>
    <t>Философия</t>
  </si>
  <si>
    <t>Правоведение</t>
  </si>
  <si>
    <t>Физики</t>
  </si>
  <si>
    <t>Сопротивление материалов</t>
  </si>
  <si>
    <t>Гидравлика и гидрология</t>
  </si>
  <si>
    <t>Инженерная геология</t>
  </si>
  <si>
    <t>к.п., зач</t>
  </si>
  <si>
    <t>Информационные технологии в строительстве</t>
  </si>
  <si>
    <t>Учебная проектно-технологическая практика</t>
  </si>
  <si>
    <t>Управление персоналом*</t>
  </si>
  <si>
    <t>Основы экономики *</t>
  </si>
  <si>
    <t>Железнодорожный путь*</t>
  </si>
  <si>
    <t>Строительная механика*</t>
  </si>
  <si>
    <t>Механика грунтов, основания и фундаменты*</t>
  </si>
  <si>
    <t>Профессиональный иностранный язык *</t>
  </si>
  <si>
    <t>Изыскания и проектирование дорог промышленного транспорта*</t>
  </si>
  <si>
    <t>2023/2024 уч. год.</t>
  </si>
  <si>
    <t>Инженерная экология</t>
  </si>
  <si>
    <t>108(3)</t>
  </si>
  <si>
    <t>Правила технической эксплуатации</t>
  </si>
  <si>
    <t>Правовое обеспечение профессиональной деятельности</t>
  </si>
  <si>
    <t>72(2)</t>
  </si>
  <si>
    <t>Основы теории надежности</t>
  </si>
  <si>
    <t>Организация и управление производством</t>
  </si>
  <si>
    <t>Самоменеджмент</t>
  </si>
  <si>
    <t>Строительные конструкции и архитектура транспортных сооружений</t>
  </si>
  <si>
    <t>Содержание  мостов и тоннелей</t>
  </si>
  <si>
    <t>144(4)</t>
  </si>
  <si>
    <t>Технология и механизация содержания железнодорожного пути</t>
  </si>
  <si>
    <t xml:space="preserve">к.р. </t>
  </si>
  <si>
    <t>Учебно-исследовательская работа студента</t>
  </si>
  <si>
    <t>340(9)</t>
  </si>
  <si>
    <t>Производственная технологическая (проектно-технологическая) практика (8 нед.)</t>
  </si>
  <si>
    <t>Транспортная безопасность*</t>
  </si>
  <si>
    <t>Организация ремонтов железнодорожного пути*</t>
  </si>
  <si>
    <t>216(6)</t>
  </si>
  <si>
    <t>Маркет.</t>
  </si>
  <si>
    <t>Лидерство и управление командой*</t>
  </si>
  <si>
    <t>Генеральный план и транспорт промышленных предприятий, железнодорожные станции и узлы*</t>
  </si>
  <si>
    <t>Учебная геологическая практика</t>
  </si>
  <si>
    <t>Учебная гидрометрическая практика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</si>
  <si>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</si>
  <si>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</si>
  <si>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</si>
  <si>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</si>
  <si>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https://bolid.bstu.ru/courses/course-v1:BSTU+CS011+2019_C1/course/</t>
  </si>
  <si>
    <t xml:space="preserve">https://bolid.bstu.ru/courses/course-v1:BSTU+CS158+2019_C1 </t>
  </si>
  <si>
    <t>https://bolid.bstu.ru/courses/course-v1:BSTU+CS304+2021_C1/course/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</si>
</sst>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1" fillId="0" borderId="60" xfId="42" applyBorder="1" applyAlignment="1" applyProtection="1">
      <alignment/>
      <protection/>
    </xf>
    <xf numFmtId="0" fontId="31" fillId="0" borderId="71" xfId="42" applyBorder="1" applyAlignment="1" applyProtection="1">
      <alignment/>
      <protection/>
    </xf>
    <xf numFmtId="0" fontId="31" fillId="0" borderId="60" xfId="42" applyBorder="1" applyAlignment="1" applyProtection="1">
      <alignment vertical="center"/>
      <protection/>
    </xf>
    <xf numFmtId="0" fontId="31" fillId="0" borderId="25" xfId="42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course/" TargetMode="External" /><Relationship Id="rId5" Type="http://schemas.openxmlformats.org/officeDocument/2006/relationships/hyperlink" Target="https://bolid.bstu.ru/courses/course-v1:BSTU+CS158+2019_C1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7.8515625" style="1" bestFit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2.28125" style="1" customWidth="1"/>
    <col min="14" max="14" width="0.9921875" style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7" t="s">
        <v>5</v>
      </c>
      <c r="B4" s="237"/>
      <c r="C4" s="3"/>
      <c r="D4" s="238" t="s">
        <v>62</v>
      </c>
      <c r="E4" s="239"/>
      <c r="F4" s="6"/>
      <c r="G4" s="6"/>
      <c r="H4" s="2" t="s">
        <v>26</v>
      </c>
      <c r="I4" s="7"/>
      <c r="J4" s="7"/>
      <c r="Z4" s="237" t="s">
        <v>73</v>
      </c>
      <c r="AA4" s="237"/>
      <c r="AB4" s="237"/>
      <c r="AC4" s="237"/>
    </row>
    <row r="5" spans="3:8" ht="12">
      <c r="C5" s="3"/>
      <c r="D5" s="3"/>
      <c r="H5" s="2" t="s">
        <v>27</v>
      </c>
    </row>
    <row r="6" spans="8:29" ht="12" customHeight="1" thickBot="1">
      <c r="H6" s="1" t="s">
        <v>123</v>
      </c>
      <c r="M6" s="240" t="s">
        <v>67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Z6" s="240" t="s">
        <v>165</v>
      </c>
      <c r="AA6" s="240"/>
      <c r="AB6" s="240"/>
      <c r="AC6" s="240"/>
    </row>
    <row r="7" spans="1:30" ht="37.5" customHeight="1" thickBot="1">
      <c r="A7" s="235" t="s">
        <v>6</v>
      </c>
      <c r="B7" s="247" t="s">
        <v>190</v>
      </c>
      <c r="C7" s="241" t="s">
        <v>7</v>
      </c>
      <c r="D7" s="232" t="s">
        <v>8</v>
      </c>
      <c r="E7" s="233"/>
      <c r="F7" s="233"/>
      <c r="G7" s="233"/>
      <c r="H7" s="234"/>
      <c r="I7" s="232" t="s">
        <v>80</v>
      </c>
      <c r="J7" s="233"/>
      <c r="K7" s="234"/>
      <c r="L7" s="232" t="s">
        <v>9</v>
      </c>
      <c r="M7" s="233"/>
      <c r="N7" s="233"/>
      <c r="O7" s="233"/>
      <c r="P7" s="233"/>
      <c r="Q7" s="233"/>
      <c r="R7" s="233"/>
      <c r="S7" s="233"/>
      <c r="T7" s="233"/>
      <c r="U7" s="234"/>
      <c r="V7" s="232" t="s">
        <v>10</v>
      </c>
      <c r="W7" s="233"/>
      <c r="X7" s="233"/>
      <c r="Y7" s="233"/>
      <c r="Z7" s="233"/>
      <c r="AA7" s="233"/>
      <c r="AB7" s="233"/>
      <c r="AC7" s="234"/>
      <c r="AD7" s="235" t="s">
        <v>11</v>
      </c>
    </row>
    <row r="8" spans="1:31" ht="84" customHeight="1" thickBot="1">
      <c r="A8" s="236"/>
      <c r="B8" s="248"/>
      <c r="C8" s="242"/>
      <c r="D8" s="8" t="s">
        <v>12</v>
      </c>
      <c r="E8" s="9" t="s">
        <v>13</v>
      </c>
      <c r="F8" s="9" t="s">
        <v>14</v>
      </c>
      <c r="G8" s="15" t="s">
        <v>15</v>
      </c>
      <c r="H8" s="147" t="s">
        <v>81</v>
      </c>
      <c r="I8" s="11" t="s">
        <v>13</v>
      </c>
      <c r="J8" s="15" t="s">
        <v>15</v>
      </c>
      <c r="K8" s="9" t="s">
        <v>14</v>
      </c>
      <c r="L8" s="86" t="s">
        <v>70</v>
      </c>
      <c r="M8" s="15" t="s">
        <v>71</v>
      </c>
      <c r="N8" s="12" t="s">
        <v>13</v>
      </c>
      <c r="O8" s="13"/>
      <c r="P8" s="9" t="s">
        <v>14</v>
      </c>
      <c r="Q8" s="12" t="s">
        <v>15</v>
      </c>
      <c r="R8" s="14"/>
      <c r="S8" s="9" t="s">
        <v>16</v>
      </c>
      <c r="T8" s="147" t="s">
        <v>81</v>
      </c>
      <c r="U8" s="10" t="s">
        <v>17</v>
      </c>
      <c r="V8" s="86" t="s">
        <v>70</v>
      </c>
      <c r="W8" s="15" t="s">
        <v>71</v>
      </c>
      <c r="X8" s="15" t="s">
        <v>13</v>
      </c>
      <c r="Y8" s="9" t="s">
        <v>14</v>
      </c>
      <c r="Z8" s="9" t="s">
        <v>15</v>
      </c>
      <c r="AA8" s="9" t="s">
        <v>16</v>
      </c>
      <c r="AB8" s="147" t="s">
        <v>81</v>
      </c>
      <c r="AC8" s="10" t="s">
        <v>17</v>
      </c>
      <c r="AD8" s="236"/>
      <c r="AE8" s="16"/>
    </row>
    <row r="9" spans="1:30" ht="15.75" customHeight="1">
      <c r="A9" s="148" t="s">
        <v>124</v>
      </c>
      <c r="B9" s="249" t="s">
        <v>191</v>
      </c>
      <c r="C9" s="197" t="s">
        <v>18</v>
      </c>
      <c r="D9" s="149">
        <f>IF(SUM(E9,F9,G9,H9)&lt;&gt;0,SUM(E9,F9,G9,H9),"")</f>
        <v>10</v>
      </c>
      <c r="E9" s="33">
        <f>IF(SUM(I9,N9,X9)&lt;&gt;0,SUM(I9,N9,X9),"")</f>
        <v>6</v>
      </c>
      <c r="F9" s="33">
        <f>IF(SUM(J9,P9,Y9)&lt;&gt;0,SUM(J9,P9,Y9),"")</f>
      </c>
      <c r="G9" s="33">
        <f>IF(SUM(K9,Q9,Z9)&lt;&gt;0,SUM(K9,Q9,Z9),"")</f>
        <v>4</v>
      </c>
      <c r="H9" s="31">
        <f>IF(SUM(T9,AB9)&lt;&gt;0,SUM(T9,AB9),"")</f>
      </c>
      <c r="I9" s="150">
        <v>2</v>
      </c>
      <c r="J9" s="151"/>
      <c r="K9" s="152"/>
      <c r="L9" s="153"/>
      <c r="M9" s="154">
        <v>1</v>
      </c>
      <c r="N9" s="155">
        <v>4</v>
      </c>
      <c r="O9" s="156"/>
      <c r="P9" s="151"/>
      <c r="Q9" s="155">
        <v>4</v>
      </c>
      <c r="R9" s="156"/>
      <c r="S9" s="157" t="s">
        <v>53</v>
      </c>
      <c r="T9" s="158"/>
      <c r="U9" s="159"/>
      <c r="V9" s="160"/>
      <c r="W9" s="161"/>
      <c r="X9" s="156"/>
      <c r="Y9" s="151"/>
      <c r="Z9" s="151"/>
      <c r="AA9" s="157"/>
      <c r="AB9" s="158"/>
      <c r="AC9" s="159"/>
      <c r="AD9" s="17" t="s">
        <v>125</v>
      </c>
    </row>
    <row r="10" spans="1:30" ht="12.75" thickBot="1">
      <c r="A10" s="30" t="s">
        <v>126</v>
      </c>
      <c r="B10" s="244"/>
      <c r="C10" s="31" t="s">
        <v>32</v>
      </c>
      <c r="D10" s="149">
        <f aca="true" t="shared" si="0" ref="D10:D23">IF(SUM(E10,F10,G10,H10)&lt;&gt;0,SUM(E10,F10,G10,H10),"")</f>
        <v>6</v>
      </c>
      <c r="E10" s="33">
        <f aca="true" t="shared" si="1" ref="E10:E23">IF(SUM(I10,N10,X10)&lt;&gt;0,SUM(I10,N10,X10),"")</f>
        <v>4</v>
      </c>
      <c r="F10" s="33">
        <f aca="true" t="shared" si="2" ref="F10:G23">IF(SUM(J10,P10,Y10)&lt;&gt;0,SUM(J10,P10,Y10),"")</f>
      </c>
      <c r="G10" s="33">
        <f t="shared" si="2"/>
        <v>2</v>
      </c>
      <c r="H10" s="31">
        <f aca="true" t="shared" si="3" ref="H10:H23">IF(SUM(T10,AB10)&lt;&gt;0,SUM(T10,AB10),"")</f>
      </c>
      <c r="I10" s="18"/>
      <c r="J10" s="33"/>
      <c r="K10" s="34"/>
      <c r="L10" s="87"/>
      <c r="M10" s="85"/>
      <c r="N10" s="19">
        <v>2</v>
      </c>
      <c r="O10" s="32" t="s">
        <v>19</v>
      </c>
      <c r="P10" s="33"/>
      <c r="Q10" s="19"/>
      <c r="R10" s="32"/>
      <c r="S10" s="38"/>
      <c r="T10" s="108"/>
      <c r="U10" s="39"/>
      <c r="V10" s="37"/>
      <c r="W10" s="88">
        <v>1</v>
      </c>
      <c r="X10" s="32">
        <v>2</v>
      </c>
      <c r="Y10" s="33"/>
      <c r="Z10" s="33">
        <v>2</v>
      </c>
      <c r="AA10" s="38" t="s">
        <v>22</v>
      </c>
      <c r="AB10" s="108"/>
      <c r="AC10" s="39"/>
      <c r="AD10" s="17" t="s">
        <v>127</v>
      </c>
    </row>
    <row r="11" spans="1:30" ht="12.75">
      <c r="A11" s="198" t="s">
        <v>128</v>
      </c>
      <c r="B11" s="250" t="s">
        <v>192</v>
      </c>
      <c r="C11" s="162" t="s">
        <v>36</v>
      </c>
      <c r="D11" s="149">
        <f t="shared" si="0"/>
        <v>14</v>
      </c>
      <c r="E11" s="33">
        <f t="shared" si="1"/>
      </c>
      <c r="F11" s="33">
        <f t="shared" si="2"/>
        <v>2</v>
      </c>
      <c r="G11" s="33">
        <f t="shared" si="2"/>
        <v>12</v>
      </c>
      <c r="H11" s="31">
        <f t="shared" si="3"/>
      </c>
      <c r="I11" s="199"/>
      <c r="J11" s="200">
        <v>2</v>
      </c>
      <c r="K11" s="201"/>
      <c r="L11" s="202"/>
      <c r="M11" s="203">
        <v>1</v>
      </c>
      <c r="N11" s="204"/>
      <c r="O11" s="205"/>
      <c r="P11" s="206"/>
      <c r="Q11" s="204">
        <v>6</v>
      </c>
      <c r="R11" s="205"/>
      <c r="S11" s="207" t="s">
        <v>22</v>
      </c>
      <c r="T11" s="208"/>
      <c r="U11" s="209"/>
      <c r="V11" s="210"/>
      <c r="W11" s="210">
        <v>2</v>
      </c>
      <c r="X11" s="205"/>
      <c r="Y11" s="206"/>
      <c r="Z11" s="206">
        <v>6</v>
      </c>
      <c r="AA11" s="211" t="s">
        <v>22</v>
      </c>
      <c r="AB11" s="212"/>
      <c r="AC11" s="213"/>
      <c r="AD11" s="17" t="s">
        <v>129</v>
      </c>
    </row>
    <row r="12" spans="1:30" ht="12.75">
      <c r="A12" s="163" t="s">
        <v>130</v>
      </c>
      <c r="B12" s="251" t="s">
        <v>193</v>
      </c>
      <c r="C12" s="162" t="s">
        <v>131</v>
      </c>
      <c r="D12" s="149">
        <f>IF(SUM(E12,F12,G12,H12)&lt;&gt;0,SUM(E12,F12,G12,H12),"")</f>
        <v>26</v>
      </c>
      <c r="E12" s="33">
        <f>IF(SUM(I12,N12,X12)&lt;&gt;0,SUM(I12,N12,X12),"")</f>
        <v>14</v>
      </c>
      <c r="F12" s="33">
        <f>IF(SUM(J12,P12,Y12)&lt;&gt;0,SUM(J12,P12,Y12),"")</f>
      </c>
      <c r="G12" s="33">
        <f>IF(SUM(K12,Q12,Z12)&lt;&gt;0,SUM(K12,Q12,Z12),"")</f>
        <v>12</v>
      </c>
      <c r="H12" s="31">
        <f>IF(SUM(T12,AB12)&lt;&gt;0,SUM(T12,AB12),"")</f>
      </c>
      <c r="I12" s="18">
        <v>2</v>
      </c>
      <c r="J12" s="33"/>
      <c r="K12" s="34"/>
      <c r="L12" s="164">
        <v>1</v>
      </c>
      <c r="M12" s="165"/>
      <c r="N12" s="20">
        <v>6</v>
      </c>
      <c r="O12" s="21"/>
      <c r="P12" s="22"/>
      <c r="Q12" s="20">
        <v>6</v>
      </c>
      <c r="R12" s="21"/>
      <c r="S12" s="23" t="s">
        <v>22</v>
      </c>
      <c r="T12" s="166"/>
      <c r="U12" s="167"/>
      <c r="V12" s="168">
        <v>2</v>
      </c>
      <c r="W12" s="168"/>
      <c r="X12" s="21">
        <v>6</v>
      </c>
      <c r="Y12" s="22"/>
      <c r="Z12" s="22">
        <v>6</v>
      </c>
      <c r="AA12" s="23" t="s">
        <v>53</v>
      </c>
      <c r="AB12" s="166"/>
      <c r="AC12" s="167"/>
      <c r="AD12" s="17" t="s">
        <v>63</v>
      </c>
    </row>
    <row r="13" spans="1:30" s="50" customFormat="1" ht="12.75">
      <c r="A13" s="59" t="s">
        <v>132</v>
      </c>
      <c r="B13" s="252" t="s">
        <v>194</v>
      </c>
      <c r="C13" s="60" t="s">
        <v>36</v>
      </c>
      <c r="D13" s="111">
        <f t="shared" si="0"/>
        <v>8</v>
      </c>
      <c r="E13" s="55">
        <f t="shared" si="1"/>
        <v>4</v>
      </c>
      <c r="F13" s="55">
        <f t="shared" si="2"/>
        <v>2</v>
      </c>
      <c r="G13" s="55">
        <f t="shared" si="2"/>
        <v>2</v>
      </c>
      <c r="H13" s="52">
        <f t="shared" si="3"/>
      </c>
      <c r="I13" s="53"/>
      <c r="J13" s="55"/>
      <c r="K13" s="68"/>
      <c r="L13" s="99"/>
      <c r="M13" s="91"/>
      <c r="N13" s="25">
        <v>2</v>
      </c>
      <c r="O13" s="54" t="s">
        <v>19</v>
      </c>
      <c r="P13" s="62"/>
      <c r="Q13" s="24"/>
      <c r="R13" s="61"/>
      <c r="S13" s="63"/>
      <c r="T13" s="119"/>
      <c r="U13" s="64"/>
      <c r="V13" s="65"/>
      <c r="W13" s="65">
        <v>1</v>
      </c>
      <c r="X13" s="61">
        <v>2</v>
      </c>
      <c r="Y13" s="62">
        <v>2</v>
      </c>
      <c r="Z13" s="62">
        <v>2</v>
      </c>
      <c r="AA13" s="63" t="s">
        <v>22</v>
      </c>
      <c r="AB13" s="119"/>
      <c r="AC13" s="64"/>
      <c r="AD13" s="49" t="s">
        <v>133</v>
      </c>
    </row>
    <row r="14" spans="1:30" ht="12.75">
      <c r="A14" s="163" t="s">
        <v>134</v>
      </c>
      <c r="B14" s="253"/>
      <c r="C14" s="31" t="s">
        <v>24</v>
      </c>
      <c r="D14" s="149">
        <f t="shared" si="0"/>
        <v>10</v>
      </c>
      <c r="E14" s="33">
        <f t="shared" si="1"/>
        <v>4</v>
      </c>
      <c r="F14" s="33">
        <f t="shared" si="2"/>
        <v>4</v>
      </c>
      <c r="G14" s="33">
        <f t="shared" si="2"/>
      </c>
      <c r="H14" s="31">
        <f t="shared" si="3"/>
        <v>2</v>
      </c>
      <c r="I14" s="18">
        <v>2</v>
      </c>
      <c r="J14" s="33"/>
      <c r="K14" s="34"/>
      <c r="L14" s="164"/>
      <c r="M14" s="165">
        <v>1</v>
      </c>
      <c r="N14" s="20">
        <v>2</v>
      </c>
      <c r="O14" s="21"/>
      <c r="P14" s="22">
        <v>4</v>
      </c>
      <c r="Q14" s="20"/>
      <c r="R14" s="21"/>
      <c r="S14" s="23"/>
      <c r="T14" s="166">
        <v>2</v>
      </c>
      <c r="U14" s="167" t="s">
        <v>20</v>
      </c>
      <c r="V14" s="168"/>
      <c r="W14" s="168"/>
      <c r="X14" s="21"/>
      <c r="Y14" s="22"/>
      <c r="Z14" s="22"/>
      <c r="AA14" s="169"/>
      <c r="AB14" s="170"/>
      <c r="AC14" s="167"/>
      <c r="AD14" s="17" t="s">
        <v>135</v>
      </c>
    </row>
    <row r="15" spans="1:30" ht="12.75">
      <c r="A15" s="163" t="s">
        <v>136</v>
      </c>
      <c r="B15" s="252" t="s">
        <v>195</v>
      </c>
      <c r="C15" s="162" t="s">
        <v>23</v>
      </c>
      <c r="D15" s="149">
        <f t="shared" si="0"/>
        <v>10</v>
      </c>
      <c r="E15" s="33">
        <f t="shared" si="1"/>
        <v>4</v>
      </c>
      <c r="F15" s="33">
        <f t="shared" si="2"/>
        <v>4</v>
      </c>
      <c r="G15" s="33">
        <f t="shared" si="2"/>
      </c>
      <c r="H15" s="31">
        <f t="shared" si="3"/>
        <v>2</v>
      </c>
      <c r="I15" s="18"/>
      <c r="J15" s="22"/>
      <c r="K15" s="171"/>
      <c r="L15" s="164"/>
      <c r="M15" s="165"/>
      <c r="N15" s="20">
        <v>2</v>
      </c>
      <c r="O15" s="21" t="s">
        <v>19</v>
      </c>
      <c r="P15" s="22"/>
      <c r="Q15" s="20"/>
      <c r="R15" s="21"/>
      <c r="S15" s="23"/>
      <c r="T15" s="166"/>
      <c r="U15" s="167"/>
      <c r="V15" s="168"/>
      <c r="W15" s="168">
        <v>1</v>
      </c>
      <c r="X15" s="21">
        <v>2</v>
      </c>
      <c r="Y15" s="22">
        <v>4</v>
      </c>
      <c r="Z15" s="22"/>
      <c r="AA15" s="23"/>
      <c r="AB15" s="166">
        <v>2</v>
      </c>
      <c r="AC15" s="167" t="s">
        <v>20</v>
      </c>
      <c r="AD15" s="17" t="s">
        <v>137</v>
      </c>
    </row>
    <row r="16" spans="1:30" ht="12.75">
      <c r="A16" s="163" t="s">
        <v>138</v>
      </c>
      <c r="B16" s="253"/>
      <c r="C16" s="162" t="s">
        <v>36</v>
      </c>
      <c r="D16" s="149">
        <f t="shared" si="0"/>
        <v>6</v>
      </c>
      <c r="E16" s="33">
        <f t="shared" si="1"/>
        <v>4</v>
      </c>
      <c r="F16" s="33">
        <f t="shared" si="2"/>
      </c>
      <c r="G16" s="33">
        <f t="shared" si="2"/>
        <v>2</v>
      </c>
      <c r="H16" s="31">
        <f t="shared" si="3"/>
      </c>
      <c r="I16" s="18"/>
      <c r="J16" s="33"/>
      <c r="K16" s="34"/>
      <c r="L16" s="164"/>
      <c r="M16" s="165"/>
      <c r="N16" s="20">
        <v>2</v>
      </c>
      <c r="O16" s="21" t="s">
        <v>19</v>
      </c>
      <c r="P16" s="22"/>
      <c r="Q16" s="20"/>
      <c r="R16" s="21"/>
      <c r="S16" s="23"/>
      <c r="T16" s="166"/>
      <c r="U16" s="167"/>
      <c r="V16" s="168">
        <v>1</v>
      </c>
      <c r="W16" s="168"/>
      <c r="X16" s="21">
        <v>2</v>
      </c>
      <c r="Y16" s="22"/>
      <c r="Z16" s="22">
        <v>2</v>
      </c>
      <c r="AA16" s="23" t="s">
        <v>22</v>
      </c>
      <c r="AB16" s="166"/>
      <c r="AC16" s="167"/>
      <c r="AD16" s="17" t="s">
        <v>64</v>
      </c>
    </row>
    <row r="17" spans="1:30" ht="24">
      <c r="A17" s="163" t="s">
        <v>139</v>
      </c>
      <c r="B17" s="245"/>
      <c r="C17" s="162" t="s">
        <v>28</v>
      </c>
      <c r="D17" s="149">
        <f t="shared" si="0"/>
        <v>14</v>
      </c>
      <c r="E17" s="33">
        <f t="shared" si="1"/>
        <v>6</v>
      </c>
      <c r="F17" s="33">
        <f t="shared" si="2"/>
        <v>4</v>
      </c>
      <c r="G17" s="33">
        <f t="shared" si="2"/>
        <v>2</v>
      </c>
      <c r="H17" s="31">
        <f t="shared" si="3"/>
        <v>2</v>
      </c>
      <c r="I17" s="172">
        <v>2</v>
      </c>
      <c r="J17" s="22"/>
      <c r="K17" s="171"/>
      <c r="L17" s="164"/>
      <c r="M17" s="165">
        <v>1</v>
      </c>
      <c r="N17" s="20">
        <v>2</v>
      </c>
      <c r="O17" s="21"/>
      <c r="P17" s="22"/>
      <c r="Q17" s="20">
        <v>2</v>
      </c>
      <c r="R17" s="21"/>
      <c r="S17" s="23" t="s">
        <v>22</v>
      </c>
      <c r="T17" s="166"/>
      <c r="U17" s="167"/>
      <c r="V17" s="168"/>
      <c r="W17" s="168">
        <v>2</v>
      </c>
      <c r="X17" s="21">
        <v>2</v>
      </c>
      <c r="Y17" s="22">
        <v>4</v>
      </c>
      <c r="Z17" s="22"/>
      <c r="AA17" s="23"/>
      <c r="AB17" s="166">
        <v>2</v>
      </c>
      <c r="AC17" s="167" t="s">
        <v>20</v>
      </c>
      <c r="AD17" s="29" t="s">
        <v>140</v>
      </c>
    </row>
    <row r="18" spans="1:30" ht="12.75">
      <c r="A18" s="163" t="s">
        <v>141</v>
      </c>
      <c r="B18" s="252" t="s">
        <v>196</v>
      </c>
      <c r="C18" s="29" t="s">
        <v>32</v>
      </c>
      <c r="D18" s="149">
        <f t="shared" si="0"/>
        <v>6</v>
      </c>
      <c r="E18" s="33">
        <f t="shared" si="1"/>
        <v>4</v>
      </c>
      <c r="F18" s="33">
        <f t="shared" si="2"/>
      </c>
      <c r="G18" s="33">
        <f t="shared" si="2"/>
        <v>2</v>
      </c>
      <c r="H18" s="31">
        <f t="shared" si="3"/>
      </c>
      <c r="I18" s="172"/>
      <c r="J18" s="22"/>
      <c r="K18" s="171"/>
      <c r="L18" s="164"/>
      <c r="M18" s="165"/>
      <c r="N18" s="20">
        <v>2</v>
      </c>
      <c r="O18" s="21" t="s">
        <v>19</v>
      </c>
      <c r="P18" s="22"/>
      <c r="Q18" s="171"/>
      <c r="R18" s="21"/>
      <c r="S18" s="23"/>
      <c r="T18" s="166"/>
      <c r="U18" s="167"/>
      <c r="V18" s="168"/>
      <c r="W18" s="168">
        <v>1</v>
      </c>
      <c r="X18" s="21">
        <v>2</v>
      </c>
      <c r="Y18" s="22"/>
      <c r="Z18" s="22">
        <v>2</v>
      </c>
      <c r="AA18" s="169" t="s">
        <v>31</v>
      </c>
      <c r="AB18" s="170"/>
      <c r="AC18" s="173"/>
      <c r="AD18" s="29" t="s">
        <v>125</v>
      </c>
    </row>
    <row r="19" spans="1:30" ht="12">
      <c r="A19" s="30" t="s">
        <v>142</v>
      </c>
      <c r="B19" s="244"/>
      <c r="C19" s="31" t="s">
        <v>24</v>
      </c>
      <c r="D19" s="149">
        <f t="shared" si="0"/>
        <v>12</v>
      </c>
      <c r="E19" s="33">
        <f t="shared" si="1"/>
        <v>4</v>
      </c>
      <c r="F19" s="33">
        <f t="shared" si="2"/>
        <v>4</v>
      </c>
      <c r="G19" s="33">
        <f t="shared" si="2"/>
        <v>2</v>
      </c>
      <c r="H19" s="31">
        <f t="shared" si="3"/>
        <v>2</v>
      </c>
      <c r="I19" s="18"/>
      <c r="J19" s="33"/>
      <c r="K19" s="34"/>
      <c r="L19" s="87"/>
      <c r="M19" s="88"/>
      <c r="N19" s="20">
        <v>2</v>
      </c>
      <c r="O19" s="21" t="s">
        <v>19</v>
      </c>
      <c r="P19" s="33"/>
      <c r="Q19" s="34"/>
      <c r="R19" s="32"/>
      <c r="S19" s="35"/>
      <c r="T19" s="109"/>
      <c r="U19" s="36"/>
      <c r="V19" s="37">
        <v>1</v>
      </c>
      <c r="W19" s="37"/>
      <c r="X19" s="32">
        <v>2</v>
      </c>
      <c r="Y19" s="33">
        <v>4</v>
      </c>
      <c r="Z19" s="33">
        <v>2</v>
      </c>
      <c r="AA19" s="38"/>
      <c r="AB19" s="108">
        <v>2</v>
      </c>
      <c r="AC19" s="167" t="s">
        <v>20</v>
      </c>
      <c r="AD19" s="17" t="s">
        <v>29</v>
      </c>
    </row>
    <row r="20" spans="1:30" ht="12">
      <c r="A20" s="163" t="s">
        <v>143</v>
      </c>
      <c r="B20" s="245"/>
      <c r="C20" s="162" t="s">
        <v>23</v>
      </c>
      <c r="D20" s="149">
        <f t="shared" si="0"/>
        <v>8</v>
      </c>
      <c r="E20" s="33">
        <f t="shared" si="1"/>
        <v>4</v>
      </c>
      <c r="F20" s="33">
        <f t="shared" si="2"/>
      </c>
      <c r="G20" s="33">
        <f t="shared" si="2"/>
        <v>2</v>
      </c>
      <c r="H20" s="31">
        <f t="shared" si="3"/>
        <v>2</v>
      </c>
      <c r="I20" s="172">
        <v>2</v>
      </c>
      <c r="J20" s="22"/>
      <c r="K20" s="171"/>
      <c r="L20" s="164"/>
      <c r="M20" s="165">
        <v>1</v>
      </c>
      <c r="N20" s="20">
        <v>2</v>
      </c>
      <c r="O20" s="21"/>
      <c r="P20" s="22"/>
      <c r="Q20" s="171">
        <v>2</v>
      </c>
      <c r="R20" s="21"/>
      <c r="S20" s="23"/>
      <c r="T20" s="166">
        <v>2</v>
      </c>
      <c r="U20" s="167" t="s">
        <v>20</v>
      </c>
      <c r="V20" s="168"/>
      <c r="W20" s="165"/>
      <c r="X20" s="21"/>
      <c r="Y20" s="22"/>
      <c r="Z20" s="22"/>
      <c r="AA20" s="169"/>
      <c r="AB20" s="170"/>
      <c r="AC20" s="173"/>
      <c r="AD20" s="29" t="s">
        <v>30</v>
      </c>
    </row>
    <row r="21" spans="1:30" ht="12">
      <c r="A21" s="163" t="s">
        <v>144</v>
      </c>
      <c r="B21" s="245"/>
      <c r="C21" s="162" t="s">
        <v>32</v>
      </c>
      <c r="D21" s="174">
        <f>IF(SUM(E21,F21,G21,H21)&lt;&gt;0,SUM(E21,F21,G21,H21),"")</f>
      </c>
      <c r="E21" s="22">
        <f>IF(SUM(I21,N21,X21)&lt;&gt;0,SUM(I21,N21,X21),"")</f>
      </c>
      <c r="F21" s="22">
        <f>IF(SUM(J21,P21,Y21)&lt;&gt;0,SUM(J21,P21,Y21),"")</f>
      </c>
      <c r="G21" s="22">
        <f>IF(SUM(K21,Q21,Z21)&lt;&gt;0,SUM(K21,Q21,Z21),"")</f>
      </c>
      <c r="H21" s="162">
        <f>IF(SUM(T21,AB21)&lt;&gt;0,SUM(T21,AB21),"")</f>
      </c>
      <c r="I21" s="172"/>
      <c r="J21" s="22"/>
      <c r="K21" s="171"/>
      <c r="L21" s="164"/>
      <c r="M21" s="165"/>
      <c r="N21" s="20"/>
      <c r="O21" s="21"/>
      <c r="P21" s="22"/>
      <c r="Q21" s="171"/>
      <c r="R21" s="21"/>
      <c r="S21" s="23"/>
      <c r="T21" s="166"/>
      <c r="U21" s="167"/>
      <c r="V21" s="168"/>
      <c r="W21" s="168"/>
      <c r="X21" s="21"/>
      <c r="Y21" s="22"/>
      <c r="Z21" s="22"/>
      <c r="AA21" s="169" t="s">
        <v>145</v>
      </c>
      <c r="AB21" s="170"/>
      <c r="AC21" s="173"/>
      <c r="AD21" s="29" t="s">
        <v>30</v>
      </c>
    </row>
    <row r="22" spans="1:30" ht="12">
      <c r="A22" s="163" t="s">
        <v>146</v>
      </c>
      <c r="B22" s="245"/>
      <c r="C22" s="162" t="s">
        <v>21</v>
      </c>
      <c r="D22" s="174">
        <f>IF(SUM(E22,F22,G22,H22)&lt;&gt;0,SUM(E22,F22,G22,H22),"")</f>
      </c>
      <c r="E22" s="22">
        <f>IF(SUM(I22,N22,X22)&lt;&gt;0,SUM(I22,N22,X22),"")</f>
      </c>
      <c r="F22" s="22">
        <f>IF(SUM(J22,P22,Y22)&lt;&gt;0,SUM(J22,P22,Y22),"")</f>
      </c>
      <c r="G22" s="22">
        <f>IF(SUM(K22,Q22,Z22)&lt;&gt;0,SUM(K22,Q22,Z22),"")</f>
      </c>
      <c r="H22" s="162">
        <f>IF(SUM(T22,AB22)&lt;&gt;0,SUM(T22,AB22),"")</f>
      </c>
      <c r="I22" s="172"/>
      <c r="J22" s="22"/>
      <c r="K22" s="171"/>
      <c r="L22" s="164"/>
      <c r="M22" s="165"/>
      <c r="N22" s="20"/>
      <c r="O22" s="21"/>
      <c r="P22" s="22"/>
      <c r="Q22" s="171"/>
      <c r="R22" s="21"/>
      <c r="S22" s="23"/>
      <c r="T22" s="166"/>
      <c r="U22" s="167"/>
      <c r="V22" s="168"/>
      <c r="W22" s="168"/>
      <c r="X22" s="21" t="s">
        <v>112</v>
      </c>
      <c r="Y22" s="22"/>
      <c r="Z22" s="22"/>
      <c r="AA22" s="169"/>
      <c r="AB22" s="170"/>
      <c r="AC22" s="173"/>
      <c r="AD22" s="29" t="s">
        <v>64</v>
      </c>
    </row>
    <row r="23" spans="1:30" ht="12.75" thickBot="1">
      <c r="A23" s="129" t="s">
        <v>147</v>
      </c>
      <c r="B23" s="246"/>
      <c r="C23" s="175" t="s">
        <v>23</v>
      </c>
      <c r="D23" s="176">
        <f t="shared" si="0"/>
      </c>
      <c r="E23" s="177">
        <f t="shared" si="1"/>
      </c>
      <c r="F23" s="177">
        <f t="shared" si="2"/>
      </c>
      <c r="G23" s="177">
        <f t="shared" si="2"/>
      </c>
      <c r="H23" s="175">
        <f t="shared" si="3"/>
      </c>
      <c r="I23" s="178"/>
      <c r="J23" s="177"/>
      <c r="K23" s="179"/>
      <c r="L23" s="180"/>
      <c r="M23" s="181"/>
      <c r="N23" s="182"/>
      <c r="O23" s="183"/>
      <c r="P23" s="177"/>
      <c r="Q23" s="179"/>
      <c r="R23" s="183"/>
      <c r="S23" s="184"/>
      <c r="T23" s="185"/>
      <c r="U23" s="186"/>
      <c r="V23" s="187"/>
      <c r="W23" s="187"/>
      <c r="X23" s="183" t="s">
        <v>112</v>
      </c>
      <c r="Y23" s="177"/>
      <c r="Z23" s="177"/>
      <c r="AA23" s="188"/>
      <c r="AB23" s="189"/>
      <c r="AC23" s="190"/>
      <c r="AD23" s="191" t="s">
        <v>29</v>
      </c>
    </row>
    <row r="25" spans="1:28" ht="12">
      <c r="A25" s="5" t="s">
        <v>25</v>
      </c>
      <c r="E25" s="3" t="s">
        <v>66</v>
      </c>
      <c r="F25" s="3"/>
      <c r="G25" s="3"/>
      <c r="T25" s="5" t="s">
        <v>68</v>
      </c>
      <c r="AB25" s="1" t="s">
        <v>69</v>
      </c>
    </row>
    <row r="30" spans="2:29" ht="12.7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</row>
    <row r="31" spans="2:29" ht="12.7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</row>
    <row r="32" spans="2:29" ht="12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</row>
    <row r="33" spans="2:39" ht="12.7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</row>
    <row r="34" spans="2:39" ht="12.7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</row>
    <row r="35" spans="2:39" ht="12.7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</row>
    <row r="36" spans="2:39" ht="12.7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</row>
    <row r="37" spans="2:39" ht="12.7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</row>
    <row r="38" spans="2:39" ht="12.7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</row>
    <row r="39" spans="30:39" ht="12.75"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</row>
    <row r="40" spans="30:39" ht="12.75"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</row>
    <row r="41" spans="30:39" ht="12.75"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</row>
  </sheetData>
  <sheetProtection/>
  <mergeCells count="13">
    <mergeCell ref="I7:K7"/>
    <mergeCell ref="L7:U7"/>
    <mergeCell ref="B7:B8"/>
    <mergeCell ref="V7:AC7"/>
    <mergeCell ref="AD7:AD8"/>
    <mergeCell ref="A4:B4"/>
    <mergeCell ref="D4:E4"/>
    <mergeCell ref="Z4:AC4"/>
    <mergeCell ref="M6:W6"/>
    <mergeCell ref="Z6:AC6"/>
    <mergeCell ref="A7:A8"/>
    <mergeCell ref="C7:C8"/>
    <mergeCell ref="D7:H7"/>
  </mergeCells>
  <hyperlinks>
    <hyperlink ref="B9" r:id="rId1" display="https://bolid.bstu.ru/courses/course-v1:BSTU+CS066+2019_C1/about"/>
    <hyperlink ref="B11" r:id="rId2" display="https://bolid.bstu.ru/courses/course-v1:BSTU+CS031+2019_C1/about"/>
    <hyperlink ref="B12" r:id="rId3" display="https://bolid.bstu.ru/courses/course-v1:BSTU+CS010+2019_C1/about"/>
    <hyperlink ref="B13" r:id="rId4" display="https://bolid.bstu.ru/courses/course-v1:BSTU+CS011+2019_C1/course/"/>
    <hyperlink ref="B15" r:id="rId5" display="https://bolid.bstu.ru/courses/course-v1:BSTU+CS158+2019_C1 "/>
  </hyperlinks>
  <printOptions/>
  <pageMargins left="0.7" right="0.7" top="0.75" bottom="0.75" header="0.3" footer="0.3"/>
  <pageSetup fitToHeight="1" fitToWidth="1" horizontalDpi="600" verticalDpi="600" orientation="landscape" paperSize="9" scale="86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57421875" style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7" t="s">
        <v>5</v>
      </c>
      <c r="B4" s="237"/>
      <c r="C4" s="3"/>
      <c r="D4" s="238" t="s">
        <v>62</v>
      </c>
      <c r="E4" s="239"/>
      <c r="F4" s="6"/>
      <c r="G4" s="6"/>
      <c r="H4" s="2" t="s">
        <v>26</v>
      </c>
      <c r="I4" s="7"/>
      <c r="J4" s="7"/>
      <c r="Z4" s="237" t="s">
        <v>73</v>
      </c>
      <c r="AA4" s="237"/>
      <c r="AB4" s="237"/>
      <c r="AC4" s="237"/>
    </row>
    <row r="5" spans="3:8" ht="12">
      <c r="C5" s="3"/>
      <c r="D5" s="3"/>
      <c r="H5" s="2" t="s">
        <v>27</v>
      </c>
    </row>
    <row r="6" spans="8:29" ht="12" customHeight="1" thickBot="1">
      <c r="H6" s="1" t="s">
        <v>148</v>
      </c>
      <c r="M6" s="240" t="s">
        <v>67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Z6" s="240" t="s">
        <v>165</v>
      </c>
      <c r="AA6" s="240"/>
      <c r="AB6" s="240"/>
      <c r="AC6" s="240"/>
    </row>
    <row r="7" spans="1:29" ht="37.5" customHeight="1" thickBot="1">
      <c r="A7" s="235" t="s">
        <v>6</v>
      </c>
      <c r="B7" s="241" t="s">
        <v>7</v>
      </c>
      <c r="C7" s="232" t="s">
        <v>8</v>
      </c>
      <c r="D7" s="233"/>
      <c r="E7" s="233"/>
      <c r="F7" s="233"/>
      <c r="G7" s="234"/>
      <c r="H7" s="232" t="s">
        <v>80</v>
      </c>
      <c r="I7" s="233"/>
      <c r="J7" s="234"/>
      <c r="K7" s="232" t="s">
        <v>9</v>
      </c>
      <c r="L7" s="233"/>
      <c r="M7" s="233"/>
      <c r="N7" s="233"/>
      <c r="O7" s="233"/>
      <c r="P7" s="233"/>
      <c r="Q7" s="233"/>
      <c r="R7" s="233"/>
      <c r="S7" s="233"/>
      <c r="T7" s="234"/>
      <c r="U7" s="232" t="s">
        <v>10</v>
      </c>
      <c r="V7" s="233"/>
      <c r="W7" s="233"/>
      <c r="X7" s="233"/>
      <c r="Y7" s="233"/>
      <c r="Z7" s="233"/>
      <c r="AA7" s="233"/>
      <c r="AB7" s="234"/>
      <c r="AC7" s="235" t="s">
        <v>11</v>
      </c>
    </row>
    <row r="8" spans="1:30" ht="84" customHeight="1" thickBot="1">
      <c r="A8" s="236"/>
      <c r="B8" s="242"/>
      <c r="C8" s="8" t="s">
        <v>12</v>
      </c>
      <c r="D8" s="9" t="s">
        <v>13</v>
      </c>
      <c r="E8" s="9" t="s">
        <v>14</v>
      </c>
      <c r="F8" s="15" t="s">
        <v>15</v>
      </c>
      <c r="G8" s="147" t="s">
        <v>81</v>
      </c>
      <c r="H8" s="11" t="s">
        <v>13</v>
      </c>
      <c r="I8" s="15" t="s">
        <v>15</v>
      </c>
      <c r="J8" s="9" t="s">
        <v>14</v>
      </c>
      <c r="K8" s="86" t="s">
        <v>70</v>
      </c>
      <c r="L8" s="15" t="s">
        <v>71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5" t="s">
        <v>81</v>
      </c>
      <c r="T8" s="123" t="s">
        <v>17</v>
      </c>
      <c r="U8" s="86" t="s">
        <v>70</v>
      </c>
      <c r="V8" s="15" t="s">
        <v>71</v>
      </c>
      <c r="W8" s="15" t="s">
        <v>13</v>
      </c>
      <c r="X8" s="9" t="s">
        <v>14</v>
      </c>
      <c r="Y8" s="9" t="s">
        <v>15</v>
      </c>
      <c r="Z8" s="9" t="s">
        <v>16</v>
      </c>
      <c r="AA8" s="15" t="s">
        <v>81</v>
      </c>
      <c r="AB8" s="123" t="s">
        <v>17</v>
      </c>
      <c r="AC8" s="236"/>
      <c r="AD8" s="16"/>
    </row>
    <row r="9" spans="1:29" ht="12">
      <c r="A9" s="148" t="s">
        <v>149</v>
      </c>
      <c r="B9" s="197" t="s">
        <v>18</v>
      </c>
      <c r="C9" s="149">
        <f>IF(SUM(D9,E9,F9,G9)&lt;&gt;0,SUM(D9,E9,F9,G9),"")</f>
        <v>8</v>
      </c>
      <c r="D9" s="33">
        <f>IF(SUM(H9,M9,W9)&lt;&gt;0,SUM(H9,M9,W9),"")</f>
        <v>4</v>
      </c>
      <c r="E9" s="33">
        <f>IF(SUM(I9,O9,X9)&lt;&gt;0,SUM(I9,O9,X9),"")</f>
      </c>
      <c r="F9" s="33">
        <f>IF(SUM(J9,P9,Y9)&lt;&gt;0,SUM(J9,P9,Y9),"")</f>
        <v>4</v>
      </c>
      <c r="G9" s="31">
        <f>IF(SUM(S9,AA9)&lt;&gt;0,SUM(S9,AA9),"")</f>
      </c>
      <c r="H9" s="150"/>
      <c r="I9" s="151"/>
      <c r="J9" s="152"/>
      <c r="K9" s="153"/>
      <c r="L9" s="154"/>
      <c r="M9" s="155">
        <v>2</v>
      </c>
      <c r="N9" s="156" t="s">
        <v>19</v>
      </c>
      <c r="O9" s="151"/>
      <c r="P9" s="155"/>
      <c r="Q9" s="156"/>
      <c r="R9" s="157"/>
      <c r="S9" s="158"/>
      <c r="T9" s="159"/>
      <c r="U9" s="160"/>
      <c r="V9" s="161">
        <v>1</v>
      </c>
      <c r="W9" s="156">
        <v>2</v>
      </c>
      <c r="X9" s="151"/>
      <c r="Y9" s="151">
        <v>4</v>
      </c>
      <c r="Z9" s="157" t="s">
        <v>53</v>
      </c>
      <c r="AA9" s="158"/>
      <c r="AB9" s="159"/>
      <c r="AC9" s="17" t="s">
        <v>38</v>
      </c>
    </row>
    <row r="10" spans="1:29" ht="12">
      <c r="A10" s="198" t="s">
        <v>128</v>
      </c>
      <c r="B10" s="214" t="s">
        <v>36</v>
      </c>
      <c r="C10" s="149">
        <f>IF(SUM(D10,E10,F10,G10)&lt;&gt;0,SUM(D10,E10,F10,G10),"")</f>
        <v>8</v>
      </c>
      <c r="D10" s="33">
        <f>IF(SUM(H10,M10,W10)&lt;&gt;0,SUM(H10,M10,W10),"")</f>
      </c>
      <c r="E10" s="33">
        <f>IF(SUM(I10,O10,X10)&lt;&gt;0,SUM(I10,O10,X10),"")</f>
      </c>
      <c r="F10" s="33">
        <f>IF(SUM(J10,P10,Y10)&lt;&gt;0,SUM(J10,P10,Y10),"")</f>
        <v>6</v>
      </c>
      <c r="G10" s="31">
        <f>IF(SUM(S10,AA10)&lt;&gt;0,SUM(S10,AA10),"")</f>
        <v>2</v>
      </c>
      <c r="H10" s="199"/>
      <c r="I10" s="200"/>
      <c r="J10" s="201"/>
      <c r="K10" s="202"/>
      <c r="L10" s="203">
        <v>3</v>
      </c>
      <c r="M10" s="204"/>
      <c r="N10" s="205"/>
      <c r="O10" s="206"/>
      <c r="P10" s="204">
        <v>6</v>
      </c>
      <c r="Q10" s="205"/>
      <c r="R10" s="207"/>
      <c r="S10" s="208">
        <v>2</v>
      </c>
      <c r="T10" s="167" t="s">
        <v>20</v>
      </c>
      <c r="U10" s="210"/>
      <c r="V10" s="210"/>
      <c r="W10" s="205"/>
      <c r="X10" s="206"/>
      <c r="Y10" s="206"/>
      <c r="Z10" s="211"/>
      <c r="AA10" s="212"/>
      <c r="AB10" s="213"/>
      <c r="AC10" s="17" t="s">
        <v>129</v>
      </c>
    </row>
    <row r="11" spans="1:29" ht="12">
      <c r="A11" s="198" t="s">
        <v>150</v>
      </c>
      <c r="B11" s="214" t="s">
        <v>32</v>
      </c>
      <c r="C11" s="149">
        <f aca="true" t="shared" si="0" ref="C11:C26">IF(SUM(D11,E11,F11,G11)&lt;&gt;0,SUM(D11,E11,F11,G11),"")</f>
        <v>6</v>
      </c>
      <c r="D11" s="33">
        <f aca="true" t="shared" si="1" ref="D11:D26">IF(SUM(H11,M11,W11)&lt;&gt;0,SUM(H11,M11,W11),"")</f>
        <v>4</v>
      </c>
      <c r="E11" s="33">
        <f aca="true" t="shared" si="2" ref="E11:F26">IF(SUM(I11,O11,X11)&lt;&gt;0,SUM(I11,O11,X11),"")</f>
      </c>
      <c r="F11" s="33">
        <f t="shared" si="2"/>
        <v>2</v>
      </c>
      <c r="G11" s="31">
        <f aca="true" t="shared" si="3" ref="G11:G26">IF(SUM(S11,AA11)&lt;&gt;0,SUM(S11,AA11),"")</f>
      </c>
      <c r="H11" s="199"/>
      <c r="I11" s="200"/>
      <c r="J11" s="201"/>
      <c r="K11" s="202"/>
      <c r="L11" s="203"/>
      <c r="M11" s="204">
        <v>2</v>
      </c>
      <c r="N11" s="205" t="s">
        <v>19</v>
      </c>
      <c r="O11" s="206"/>
      <c r="P11" s="204"/>
      <c r="Q11" s="205"/>
      <c r="R11" s="207"/>
      <c r="S11" s="208"/>
      <c r="T11" s="167"/>
      <c r="U11" s="210"/>
      <c r="V11" s="210">
        <v>1</v>
      </c>
      <c r="W11" s="205">
        <v>2</v>
      </c>
      <c r="X11" s="206"/>
      <c r="Y11" s="206">
        <v>2</v>
      </c>
      <c r="Z11" s="211" t="s">
        <v>22</v>
      </c>
      <c r="AA11" s="212"/>
      <c r="AB11" s="213"/>
      <c r="AC11" s="17" t="s">
        <v>125</v>
      </c>
    </row>
    <row r="12" spans="1:29" ht="12">
      <c r="A12" s="163" t="s">
        <v>130</v>
      </c>
      <c r="B12" s="162" t="s">
        <v>131</v>
      </c>
      <c r="C12" s="149">
        <f t="shared" si="0"/>
        <v>26</v>
      </c>
      <c r="D12" s="33">
        <f t="shared" si="1"/>
        <v>12</v>
      </c>
      <c r="E12" s="33">
        <f t="shared" si="2"/>
      </c>
      <c r="F12" s="33">
        <f t="shared" si="2"/>
        <v>12</v>
      </c>
      <c r="G12" s="31">
        <f t="shared" si="3"/>
        <v>2</v>
      </c>
      <c r="H12" s="18"/>
      <c r="I12" s="33"/>
      <c r="J12" s="34"/>
      <c r="K12" s="164">
        <v>3</v>
      </c>
      <c r="L12" s="192"/>
      <c r="M12" s="20">
        <v>6</v>
      </c>
      <c r="N12" s="21"/>
      <c r="O12" s="22"/>
      <c r="P12" s="20">
        <v>6</v>
      </c>
      <c r="Q12" s="21"/>
      <c r="R12" s="207" t="s">
        <v>22</v>
      </c>
      <c r="S12" s="208"/>
      <c r="T12" s="167"/>
      <c r="U12" s="168">
        <v>4</v>
      </c>
      <c r="V12" s="165"/>
      <c r="W12" s="21">
        <v>6</v>
      </c>
      <c r="X12" s="22"/>
      <c r="Y12" s="22">
        <v>6</v>
      </c>
      <c r="Z12" s="23"/>
      <c r="AA12" s="166">
        <v>2</v>
      </c>
      <c r="AB12" s="213" t="s">
        <v>20</v>
      </c>
      <c r="AC12" s="17" t="s">
        <v>63</v>
      </c>
    </row>
    <row r="13" spans="1:29" ht="12">
      <c r="A13" s="163" t="s">
        <v>132</v>
      </c>
      <c r="B13" s="31" t="s">
        <v>36</v>
      </c>
      <c r="C13" s="149">
        <f t="shared" si="0"/>
        <v>8</v>
      </c>
      <c r="D13" s="33">
        <f t="shared" si="1"/>
        <v>2</v>
      </c>
      <c r="E13" s="33">
        <f t="shared" si="2"/>
        <v>2</v>
      </c>
      <c r="F13" s="33">
        <f t="shared" si="2"/>
        <v>4</v>
      </c>
      <c r="G13" s="31">
        <f t="shared" si="3"/>
      </c>
      <c r="H13" s="18"/>
      <c r="I13" s="33"/>
      <c r="J13" s="34"/>
      <c r="K13" s="164"/>
      <c r="L13" s="192">
        <v>2</v>
      </c>
      <c r="M13" s="20">
        <v>2</v>
      </c>
      <c r="N13" s="21"/>
      <c r="O13" s="22">
        <v>2</v>
      </c>
      <c r="P13" s="20">
        <v>4</v>
      </c>
      <c r="Q13" s="21"/>
      <c r="R13" s="23" t="s">
        <v>20</v>
      </c>
      <c r="S13" s="215"/>
      <c r="T13" s="167"/>
      <c r="U13" s="168"/>
      <c r="V13" s="165"/>
      <c r="W13" s="21"/>
      <c r="X13" s="22"/>
      <c r="Y13" s="22"/>
      <c r="Z13" s="23"/>
      <c r="AA13" s="166"/>
      <c r="AB13" s="167"/>
      <c r="AC13" s="17" t="s">
        <v>151</v>
      </c>
    </row>
    <row r="14" spans="1:29" ht="12">
      <c r="A14" s="163" t="s">
        <v>138</v>
      </c>
      <c r="B14" s="31" t="s">
        <v>36</v>
      </c>
      <c r="C14" s="149">
        <f t="shared" si="0"/>
        <v>6</v>
      </c>
      <c r="D14" s="33">
        <f t="shared" si="1"/>
        <v>2</v>
      </c>
      <c r="E14" s="33">
        <f t="shared" si="2"/>
      </c>
      <c r="F14" s="33">
        <f t="shared" si="2"/>
        <v>2</v>
      </c>
      <c r="G14" s="31">
        <f t="shared" si="3"/>
        <v>2</v>
      </c>
      <c r="H14" s="18"/>
      <c r="I14" s="33"/>
      <c r="J14" s="34"/>
      <c r="K14" s="164"/>
      <c r="L14" s="192">
        <v>1</v>
      </c>
      <c r="M14" s="20">
        <v>2</v>
      </c>
      <c r="N14" s="21"/>
      <c r="O14" s="22"/>
      <c r="P14" s="20">
        <v>2</v>
      </c>
      <c r="Q14" s="21"/>
      <c r="R14" s="23"/>
      <c r="S14" s="166">
        <v>2</v>
      </c>
      <c r="T14" s="167" t="s">
        <v>20</v>
      </c>
      <c r="U14" s="168"/>
      <c r="V14" s="165"/>
      <c r="W14" s="21"/>
      <c r="X14" s="22"/>
      <c r="Y14" s="22"/>
      <c r="Z14" s="23"/>
      <c r="AA14" s="166"/>
      <c r="AB14" s="167"/>
      <c r="AC14" s="17" t="s">
        <v>64</v>
      </c>
    </row>
    <row r="15" spans="1:29" ht="11.25" customHeight="1">
      <c r="A15" s="30" t="s">
        <v>152</v>
      </c>
      <c r="B15" s="31" t="s">
        <v>21</v>
      </c>
      <c r="C15" s="149">
        <f t="shared" si="0"/>
        <v>14</v>
      </c>
      <c r="D15" s="33">
        <f t="shared" si="1"/>
        <v>6</v>
      </c>
      <c r="E15" s="33">
        <f t="shared" si="2"/>
        <v>2</v>
      </c>
      <c r="F15" s="33">
        <f t="shared" si="2"/>
        <v>4</v>
      </c>
      <c r="G15" s="31">
        <f t="shared" si="3"/>
        <v>2</v>
      </c>
      <c r="H15" s="18">
        <v>2</v>
      </c>
      <c r="I15" s="33"/>
      <c r="J15" s="34"/>
      <c r="K15" s="87">
        <v>1</v>
      </c>
      <c r="L15" s="85"/>
      <c r="M15" s="19">
        <v>2</v>
      </c>
      <c r="N15" s="32"/>
      <c r="O15" s="33"/>
      <c r="P15" s="34">
        <v>2</v>
      </c>
      <c r="Q15" s="32"/>
      <c r="R15" s="35" t="s">
        <v>22</v>
      </c>
      <c r="S15" s="109"/>
      <c r="T15" s="36"/>
      <c r="U15" s="37"/>
      <c r="V15" s="88">
        <v>1</v>
      </c>
      <c r="W15" s="32">
        <v>2</v>
      </c>
      <c r="X15" s="33">
        <v>2</v>
      </c>
      <c r="Y15" s="33">
        <v>2</v>
      </c>
      <c r="Z15" s="35"/>
      <c r="AA15" s="109">
        <v>2</v>
      </c>
      <c r="AB15" s="36" t="s">
        <v>20</v>
      </c>
      <c r="AC15" s="17" t="s">
        <v>64</v>
      </c>
    </row>
    <row r="16" spans="1:29" ht="12">
      <c r="A16" s="30" t="s">
        <v>153</v>
      </c>
      <c r="B16" s="162" t="s">
        <v>23</v>
      </c>
      <c r="C16" s="149">
        <f t="shared" si="0"/>
        <v>8</v>
      </c>
      <c r="D16" s="33">
        <f t="shared" si="1"/>
        <v>4</v>
      </c>
      <c r="E16" s="33">
        <f t="shared" si="2"/>
        <v>2</v>
      </c>
      <c r="F16" s="33">
        <f t="shared" si="2"/>
        <v>2</v>
      </c>
      <c r="G16" s="31">
        <f t="shared" si="3"/>
      </c>
      <c r="H16" s="18"/>
      <c r="I16" s="33"/>
      <c r="J16" s="34"/>
      <c r="K16" s="87"/>
      <c r="L16" s="85"/>
      <c r="M16" s="19">
        <v>2</v>
      </c>
      <c r="N16" s="32" t="s">
        <v>19</v>
      </c>
      <c r="O16" s="33"/>
      <c r="P16" s="34"/>
      <c r="Q16" s="32"/>
      <c r="R16" s="35"/>
      <c r="S16" s="109"/>
      <c r="T16" s="36"/>
      <c r="U16" s="37"/>
      <c r="V16" s="88">
        <v>1</v>
      </c>
      <c r="W16" s="32">
        <v>2</v>
      </c>
      <c r="X16" s="33">
        <v>2</v>
      </c>
      <c r="Y16" s="33">
        <v>2</v>
      </c>
      <c r="Z16" s="35" t="s">
        <v>22</v>
      </c>
      <c r="AA16" s="109"/>
      <c r="AB16" s="39"/>
      <c r="AC16" s="17" t="s">
        <v>40</v>
      </c>
    </row>
    <row r="17" spans="1:29" ht="18" customHeight="1">
      <c r="A17" s="163" t="s">
        <v>154</v>
      </c>
      <c r="B17" s="29" t="s">
        <v>23</v>
      </c>
      <c r="C17" s="149">
        <f t="shared" si="0"/>
        <v>8</v>
      </c>
      <c r="D17" s="33">
        <f t="shared" si="1"/>
        <v>4</v>
      </c>
      <c r="E17" s="33">
        <f t="shared" si="2"/>
        <v>2</v>
      </c>
      <c r="F17" s="33">
        <f t="shared" si="2"/>
        <v>2</v>
      </c>
      <c r="G17" s="31">
        <f t="shared" si="3"/>
      </c>
      <c r="H17" s="172">
        <v>2</v>
      </c>
      <c r="I17" s="22"/>
      <c r="J17" s="171"/>
      <c r="K17" s="164"/>
      <c r="L17" s="192">
        <v>1</v>
      </c>
      <c r="M17" s="20">
        <v>2</v>
      </c>
      <c r="N17" s="21"/>
      <c r="O17" s="22">
        <v>2</v>
      </c>
      <c r="P17" s="171">
        <v>2</v>
      </c>
      <c r="Q17" s="21"/>
      <c r="R17" s="23" t="s">
        <v>53</v>
      </c>
      <c r="S17" s="166"/>
      <c r="T17" s="167"/>
      <c r="U17" s="168"/>
      <c r="V17" s="165"/>
      <c r="W17" s="21"/>
      <c r="X17" s="22"/>
      <c r="Y17" s="22"/>
      <c r="Z17" s="169"/>
      <c r="AA17" s="170"/>
      <c r="AB17" s="173"/>
      <c r="AC17" s="29" t="s">
        <v>29</v>
      </c>
    </row>
    <row r="18" spans="1:29" ht="24.75" customHeight="1">
      <c r="A18" s="216" t="s">
        <v>37</v>
      </c>
      <c r="B18" s="31" t="s">
        <v>36</v>
      </c>
      <c r="C18" s="149">
        <f>IF(SUM(D18,E18,F18,G18)&lt;&gt;0,SUM(D18,E18,F18,G18),"")</f>
        <v>6</v>
      </c>
      <c r="D18" s="33">
        <f>IF(SUM(H18,M18,W18)&lt;&gt;0,SUM(H18,M18,W18),"")</f>
        <v>4</v>
      </c>
      <c r="E18" s="33">
        <f>IF(SUM(I18,O18,X18)&lt;&gt;0,SUM(I18,O18,X18),"")</f>
      </c>
      <c r="F18" s="33">
        <f>IF(SUM(J18,P18,Y18)&lt;&gt;0,SUM(J18,P18,Y18),"")</f>
        <v>2</v>
      </c>
      <c r="G18" s="31">
        <f>IF(SUM(S18,AA18)&lt;&gt;0,SUM(S18,AA18),"")</f>
      </c>
      <c r="H18" s="217"/>
      <c r="I18" s="218"/>
      <c r="K18" s="219"/>
      <c r="L18" s="220"/>
      <c r="M18" s="221">
        <v>2</v>
      </c>
      <c r="N18" s="222" t="s">
        <v>19</v>
      </c>
      <c r="O18" s="218"/>
      <c r="Q18" s="222"/>
      <c r="R18" s="223"/>
      <c r="S18" s="224"/>
      <c r="T18" s="225"/>
      <c r="U18" s="226" t="s">
        <v>42</v>
      </c>
      <c r="V18" s="227">
        <v>1</v>
      </c>
      <c r="W18" s="222">
        <v>2</v>
      </c>
      <c r="X18" s="218"/>
      <c r="Y18" s="218">
        <v>2</v>
      </c>
      <c r="Z18" s="223" t="s">
        <v>155</v>
      </c>
      <c r="AA18" s="224"/>
      <c r="AB18" s="228"/>
      <c r="AC18" s="229" t="s">
        <v>30</v>
      </c>
    </row>
    <row r="19" spans="1:29" ht="14.25" customHeight="1">
      <c r="A19" s="163" t="s">
        <v>156</v>
      </c>
      <c r="B19" s="29" t="s">
        <v>23</v>
      </c>
      <c r="C19" s="149">
        <f>IF(SUM(D19,E19,F19,G19)&lt;&gt;0,SUM(D19,E19,F19,G19),"")</f>
        <v>8</v>
      </c>
      <c r="D19" s="33">
        <f>IF(SUM(H19,M19,W19)&lt;&gt;0,SUM(H19,M19,W19),"")</f>
        <v>4</v>
      </c>
      <c r="E19" s="33">
        <f>IF(SUM(I19,O19,X19)&lt;&gt;0,SUM(I19,O19,X19),"")</f>
        <v>4</v>
      </c>
      <c r="F19" s="33">
        <f>IF(SUM(J19,P19,Y19)&lt;&gt;0,SUM(J19,P19,Y19),"")</f>
      </c>
      <c r="G19" s="31">
        <f>IF(SUM(S19,AA19)&lt;&gt;0,SUM(S19,AA19),"")</f>
      </c>
      <c r="H19" s="172"/>
      <c r="I19" s="22"/>
      <c r="J19" s="171"/>
      <c r="K19" s="164"/>
      <c r="L19" s="192"/>
      <c r="M19" s="20">
        <v>2</v>
      </c>
      <c r="N19" s="21" t="s">
        <v>19</v>
      </c>
      <c r="O19" s="22"/>
      <c r="P19" s="20"/>
      <c r="Q19" s="21"/>
      <c r="R19" s="169"/>
      <c r="S19" s="170"/>
      <c r="T19" s="173"/>
      <c r="U19" s="168"/>
      <c r="V19" s="165">
        <v>1</v>
      </c>
      <c r="W19" s="21">
        <v>2</v>
      </c>
      <c r="X19" s="22">
        <v>4</v>
      </c>
      <c r="Y19" s="22"/>
      <c r="Z19" s="169" t="s">
        <v>53</v>
      </c>
      <c r="AA19" s="170"/>
      <c r="AB19" s="173"/>
      <c r="AC19" s="230" t="s">
        <v>30</v>
      </c>
    </row>
    <row r="20" spans="1:29" ht="12">
      <c r="A20" s="163" t="s">
        <v>157</v>
      </c>
      <c r="B20" s="29" t="s">
        <v>18</v>
      </c>
      <c r="C20" s="174">
        <f aca="true" t="shared" si="4" ref="C20:C25">IF(SUM(D20,E20,F20,G20)&lt;&gt;0,SUM(D20,E20,F20,G20),"")</f>
      </c>
      <c r="D20" s="22">
        <f aca="true" t="shared" si="5" ref="D20:D25">IF(SUM(H20,M20,W20)&lt;&gt;0,SUM(H20,M20,W20),"")</f>
      </c>
      <c r="E20" s="22">
        <f aca="true" t="shared" si="6" ref="E20:F25">IF(SUM(I20,O20,X20)&lt;&gt;0,SUM(I20,O20,X20),"")</f>
      </c>
      <c r="F20" s="22">
        <f t="shared" si="6"/>
      </c>
      <c r="G20" s="162">
        <f aca="true" t="shared" si="7" ref="G20:G25">IF(SUM(S20,AA20)&lt;&gt;0,SUM(S20,AA20),"")</f>
      </c>
      <c r="H20" s="172"/>
      <c r="I20" s="22"/>
      <c r="J20" s="171"/>
      <c r="K20" s="164"/>
      <c r="L20" s="192"/>
      <c r="M20" s="20"/>
      <c r="N20" s="21"/>
      <c r="O20" s="22"/>
      <c r="P20" s="171"/>
      <c r="Q20" s="21"/>
      <c r="R20" s="23"/>
      <c r="S20" s="166"/>
      <c r="T20" s="167"/>
      <c r="U20" s="168"/>
      <c r="V20" s="165"/>
      <c r="W20" s="21"/>
      <c r="X20" s="22"/>
      <c r="Y20" s="22"/>
      <c r="Z20" s="169" t="s">
        <v>53</v>
      </c>
      <c r="AA20" s="170"/>
      <c r="AB20" s="173"/>
      <c r="AC20" s="29" t="s">
        <v>30</v>
      </c>
    </row>
    <row r="21" spans="1:29" ht="12">
      <c r="A21" s="163" t="s">
        <v>158</v>
      </c>
      <c r="B21" s="29" t="s">
        <v>23</v>
      </c>
      <c r="C21" s="174">
        <f t="shared" si="4"/>
      </c>
      <c r="D21" s="22">
        <f t="shared" si="5"/>
      </c>
      <c r="E21" s="22">
        <f t="shared" si="6"/>
      </c>
      <c r="F21" s="22">
        <f t="shared" si="6"/>
      </c>
      <c r="G21" s="162">
        <f t="shared" si="7"/>
      </c>
      <c r="H21" s="172"/>
      <c r="I21" s="22"/>
      <c r="J21" s="171"/>
      <c r="K21" s="164"/>
      <c r="L21" s="192"/>
      <c r="M21" s="20"/>
      <c r="N21" s="21"/>
      <c r="O21" s="22"/>
      <c r="P21" s="171"/>
      <c r="Q21" s="21"/>
      <c r="R21" s="23"/>
      <c r="S21" s="166"/>
      <c r="T21" s="167"/>
      <c r="U21" s="168"/>
      <c r="V21" s="165"/>
      <c r="W21" s="21" t="s">
        <v>112</v>
      </c>
      <c r="X21" s="22"/>
      <c r="Y21" s="22"/>
      <c r="Z21" s="169"/>
      <c r="AA21" s="170"/>
      <c r="AB21" s="173"/>
      <c r="AC21" s="29" t="s">
        <v>125</v>
      </c>
    </row>
    <row r="22" spans="1:29" ht="12">
      <c r="A22" s="163" t="s">
        <v>159</v>
      </c>
      <c r="B22" s="29" t="s">
        <v>23</v>
      </c>
      <c r="C22" s="174">
        <f t="shared" si="4"/>
      </c>
      <c r="D22" s="22">
        <f t="shared" si="5"/>
      </c>
      <c r="E22" s="22">
        <f t="shared" si="6"/>
      </c>
      <c r="F22" s="22">
        <f t="shared" si="6"/>
      </c>
      <c r="G22" s="162">
        <f t="shared" si="7"/>
      </c>
      <c r="H22" s="172"/>
      <c r="I22" s="22"/>
      <c r="J22" s="171"/>
      <c r="K22" s="164"/>
      <c r="L22" s="192"/>
      <c r="M22" s="20"/>
      <c r="N22" s="21"/>
      <c r="O22" s="22"/>
      <c r="P22" s="171"/>
      <c r="Q22" s="21"/>
      <c r="R22" s="23"/>
      <c r="S22" s="166"/>
      <c r="T22" s="167"/>
      <c r="U22" s="168"/>
      <c r="V22" s="165"/>
      <c r="W22" s="21" t="s">
        <v>112</v>
      </c>
      <c r="X22" s="22"/>
      <c r="Y22" s="22"/>
      <c r="Z22" s="169"/>
      <c r="AA22" s="170"/>
      <c r="AB22" s="173"/>
      <c r="AC22" s="29" t="s">
        <v>38</v>
      </c>
    </row>
    <row r="23" spans="1:29" ht="12">
      <c r="A23" s="163" t="s">
        <v>160</v>
      </c>
      <c r="B23" s="31" t="s">
        <v>21</v>
      </c>
      <c r="C23" s="174">
        <f t="shared" si="4"/>
      </c>
      <c r="D23" s="22">
        <f t="shared" si="5"/>
      </c>
      <c r="E23" s="22">
        <f t="shared" si="6"/>
      </c>
      <c r="F23" s="22">
        <f t="shared" si="6"/>
      </c>
      <c r="G23" s="162">
        <f t="shared" si="7"/>
      </c>
      <c r="H23" s="172"/>
      <c r="I23" s="22"/>
      <c r="J23" s="171"/>
      <c r="K23" s="164"/>
      <c r="L23" s="192"/>
      <c r="M23" s="20"/>
      <c r="N23" s="21"/>
      <c r="O23" s="22"/>
      <c r="P23" s="171"/>
      <c r="Q23" s="21"/>
      <c r="R23" s="23"/>
      <c r="S23" s="166"/>
      <c r="T23" s="167"/>
      <c r="U23" s="168"/>
      <c r="V23" s="165"/>
      <c r="W23" s="21" t="s">
        <v>112</v>
      </c>
      <c r="X23" s="22"/>
      <c r="Y23" s="22"/>
      <c r="Z23" s="169"/>
      <c r="AA23" s="170"/>
      <c r="AB23" s="173"/>
      <c r="AC23" s="29" t="s">
        <v>30</v>
      </c>
    </row>
    <row r="24" spans="1:29" ht="12">
      <c r="A24" s="163" t="s">
        <v>161</v>
      </c>
      <c r="B24" s="31" t="s">
        <v>36</v>
      </c>
      <c r="C24" s="174">
        <f t="shared" si="4"/>
      </c>
      <c r="D24" s="22">
        <f t="shared" si="5"/>
      </c>
      <c r="E24" s="22">
        <f t="shared" si="6"/>
      </c>
      <c r="F24" s="22">
        <f t="shared" si="6"/>
      </c>
      <c r="G24" s="162">
        <f t="shared" si="7"/>
      </c>
      <c r="H24" s="172"/>
      <c r="I24" s="22"/>
      <c r="J24" s="171"/>
      <c r="K24" s="164"/>
      <c r="L24" s="192"/>
      <c r="M24" s="20"/>
      <c r="N24" s="21"/>
      <c r="O24" s="22"/>
      <c r="P24" s="171"/>
      <c r="Q24" s="21"/>
      <c r="R24" s="23"/>
      <c r="S24" s="166"/>
      <c r="T24" s="167"/>
      <c r="U24" s="168"/>
      <c r="V24" s="165"/>
      <c r="W24" s="21" t="s">
        <v>112</v>
      </c>
      <c r="X24" s="22"/>
      <c r="Y24" s="22"/>
      <c r="Z24" s="169"/>
      <c r="AA24" s="170"/>
      <c r="AB24" s="173"/>
      <c r="AC24" s="29" t="s">
        <v>64</v>
      </c>
    </row>
    <row r="25" spans="1:29" ht="12.75" customHeight="1">
      <c r="A25" s="163" t="s">
        <v>162</v>
      </c>
      <c r="B25" s="31" t="s">
        <v>28</v>
      </c>
      <c r="C25" s="174">
        <f t="shared" si="4"/>
      </c>
      <c r="D25" s="22">
        <f t="shared" si="5"/>
      </c>
      <c r="E25" s="22">
        <f t="shared" si="6"/>
      </c>
      <c r="F25" s="22">
        <f t="shared" si="6"/>
      </c>
      <c r="G25" s="162">
        <f t="shared" si="7"/>
      </c>
      <c r="H25" s="172"/>
      <c r="I25" s="22"/>
      <c r="J25" s="171"/>
      <c r="K25" s="164"/>
      <c r="L25" s="192"/>
      <c r="M25" s="20"/>
      <c r="N25" s="21"/>
      <c r="O25" s="22"/>
      <c r="P25" s="171"/>
      <c r="Q25" s="21"/>
      <c r="R25" s="23"/>
      <c r="S25" s="166"/>
      <c r="T25" s="167"/>
      <c r="U25" s="168"/>
      <c r="V25" s="165"/>
      <c r="W25" s="21" t="s">
        <v>112</v>
      </c>
      <c r="X25" s="22"/>
      <c r="Y25" s="22"/>
      <c r="Z25" s="169"/>
      <c r="AA25" s="170"/>
      <c r="AB25" s="173"/>
      <c r="AC25" s="29" t="s">
        <v>29</v>
      </c>
    </row>
    <row r="26" spans="1:29" ht="12.75" thickBot="1">
      <c r="A26" s="129" t="s">
        <v>163</v>
      </c>
      <c r="B26" s="193" t="s">
        <v>32</v>
      </c>
      <c r="C26" s="176">
        <f t="shared" si="0"/>
      </c>
      <c r="D26" s="177">
        <f t="shared" si="1"/>
      </c>
      <c r="E26" s="177">
        <f t="shared" si="2"/>
      </c>
      <c r="F26" s="177">
        <f t="shared" si="2"/>
      </c>
      <c r="G26" s="175">
        <f t="shared" si="3"/>
      </c>
      <c r="H26" s="178"/>
      <c r="I26" s="177"/>
      <c r="J26" s="179"/>
      <c r="K26" s="180"/>
      <c r="L26" s="194"/>
      <c r="M26" s="182"/>
      <c r="N26" s="183"/>
      <c r="O26" s="177"/>
      <c r="P26" s="179"/>
      <c r="Q26" s="183"/>
      <c r="R26" s="184"/>
      <c r="S26" s="185"/>
      <c r="T26" s="186"/>
      <c r="U26" s="187"/>
      <c r="V26" s="181"/>
      <c r="W26" s="183" t="s">
        <v>112</v>
      </c>
      <c r="X26" s="177"/>
      <c r="Y26" s="177"/>
      <c r="Z26" s="188"/>
      <c r="AA26" s="189"/>
      <c r="AB26" s="190"/>
      <c r="AC26" s="191" t="s">
        <v>129</v>
      </c>
    </row>
    <row r="28" spans="1:28" ht="12">
      <c r="A28" s="5" t="s">
        <v>25</v>
      </c>
      <c r="E28" s="3" t="s">
        <v>66</v>
      </c>
      <c r="F28" s="3"/>
      <c r="G28" s="3"/>
      <c r="T28" s="5" t="s">
        <v>68</v>
      </c>
      <c r="AB28" s="1" t="s">
        <v>69</v>
      </c>
    </row>
    <row r="33" spans="2:29" ht="12.7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</row>
    <row r="34" spans="2:29" ht="12.7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</row>
    <row r="35" spans="2:29" ht="12.7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</row>
    <row r="36" spans="2:39" ht="12.7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</row>
    <row r="37" spans="2:39" ht="12.7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</row>
    <row r="38" spans="2:39" ht="12.7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</row>
    <row r="39" spans="2:39" ht="12.7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</row>
    <row r="40" spans="2:39" ht="12.7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</row>
    <row r="41" spans="2:39" ht="12.7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</row>
    <row r="42" spans="30:39" ht="12.75"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</row>
    <row r="43" spans="30:39" ht="12.75"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</row>
    <row r="44" spans="30:39" ht="12.75"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</row>
  </sheetData>
  <sheetProtection/>
  <mergeCells count="12"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71093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7" t="s">
        <v>5</v>
      </c>
      <c r="B4" s="237"/>
      <c r="C4" s="3"/>
      <c r="D4" s="238" t="s">
        <v>62</v>
      </c>
      <c r="E4" s="239"/>
      <c r="F4" s="6"/>
      <c r="G4" s="6"/>
      <c r="H4" s="2" t="s">
        <v>26</v>
      </c>
      <c r="I4" s="7"/>
      <c r="J4" s="7"/>
      <c r="Z4" s="237" t="s">
        <v>73</v>
      </c>
      <c r="AA4" s="237"/>
      <c r="AB4" s="237"/>
      <c r="AC4" s="237"/>
    </row>
    <row r="5" spans="3:8" ht="12">
      <c r="C5" s="3"/>
      <c r="D5" s="3"/>
      <c r="H5" s="2" t="s">
        <v>27</v>
      </c>
    </row>
    <row r="6" spans="8:29" ht="12" customHeight="1" thickBot="1">
      <c r="H6" s="1" t="s">
        <v>35</v>
      </c>
      <c r="M6" s="240" t="s">
        <v>67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Z6" s="240" t="s">
        <v>165</v>
      </c>
      <c r="AA6" s="240"/>
      <c r="AB6" s="240"/>
      <c r="AC6" s="240"/>
    </row>
    <row r="7" spans="1:29" ht="37.5" customHeight="1" thickBot="1">
      <c r="A7" s="235" t="s">
        <v>6</v>
      </c>
      <c r="B7" s="241" t="s">
        <v>7</v>
      </c>
      <c r="C7" s="232" t="s">
        <v>8</v>
      </c>
      <c r="D7" s="233"/>
      <c r="E7" s="233"/>
      <c r="F7" s="233"/>
      <c r="G7" s="234"/>
      <c r="H7" s="232"/>
      <c r="I7" s="233"/>
      <c r="J7" s="234"/>
      <c r="K7" s="232" t="s">
        <v>9</v>
      </c>
      <c r="L7" s="233"/>
      <c r="M7" s="233"/>
      <c r="N7" s="233"/>
      <c r="O7" s="233"/>
      <c r="P7" s="233"/>
      <c r="Q7" s="233"/>
      <c r="R7" s="233"/>
      <c r="S7" s="233"/>
      <c r="T7" s="234"/>
      <c r="U7" s="232" t="s">
        <v>10</v>
      </c>
      <c r="V7" s="233"/>
      <c r="W7" s="233"/>
      <c r="X7" s="233"/>
      <c r="Y7" s="233"/>
      <c r="Z7" s="233"/>
      <c r="AA7" s="233"/>
      <c r="AB7" s="234"/>
      <c r="AC7" s="235" t="s">
        <v>11</v>
      </c>
    </row>
    <row r="8" spans="1:30" ht="84" customHeight="1" thickBot="1">
      <c r="A8" s="236"/>
      <c r="B8" s="242"/>
      <c r="C8" s="8" t="s">
        <v>12</v>
      </c>
      <c r="D8" s="9" t="s">
        <v>13</v>
      </c>
      <c r="E8" s="9" t="s">
        <v>14</v>
      </c>
      <c r="F8" s="15" t="s">
        <v>15</v>
      </c>
      <c r="G8" s="147" t="s">
        <v>81</v>
      </c>
      <c r="H8" s="11"/>
      <c r="I8" s="15" t="s">
        <v>15</v>
      </c>
      <c r="J8" s="9" t="s">
        <v>14</v>
      </c>
      <c r="K8" s="86" t="s">
        <v>70</v>
      </c>
      <c r="L8" s="15" t="s">
        <v>71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5" t="s">
        <v>81</v>
      </c>
      <c r="T8" s="123" t="s">
        <v>17</v>
      </c>
      <c r="U8" s="86" t="s">
        <v>70</v>
      </c>
      <c r="V8" s="15" t="s">
        <v>71</v>
      </c>
      <c r="W8" s="15" t="s">
        <v>13</v>
      </c>
      <c r="X8" s="9" t="s">
        <v>14</v>
      </c>
      <c r="Y8" s="9" t="s">
        <v>15</v>
      </c>
      <c r="Z8" s="9" t="s">
        <v>16</v>
      </c>
      <c r="AA8" s="15" t="s">
        <v>81</v>
      </c>
      <c r="AB8" s="123" t="s">
        <v>17</v>
      </c>
      <c r="AC8" s="236"/>
      <c r="AD8" s="16"/>
    </row>
    <row r="9" spans="1:29" ht="12">
      <c r="A9" s="148" t="s">
        <v>82</v>
      </c>
      <c r="B9" s="195" t="s">
        <v>32</v>
      </c>
      <c r="C9" s="149">
        <f>IF(SUM(D9,E9,F9,G9)&lt;&gt;0,SUM(D9,E9,F9,G9),"")</f>
        <v>6</v>
      </c>
      <c r="D9" s="33">
        <f>IF(SUM(H9,M9,W9)&lt;&gt;0,SUM(H9,M9,W9),"")</f>
        <v>4</v>
      </c>
      <c r="E9" s="33">
        <f>IF(SUM(I9,O9,X9)&lt;&gt;0,SUM(I9,O9,X9),"")</f>
      </c>
      <c r="F9" s="33">
        <f>IF(SUM(J9,P9,Y9)&lt;&gt;0,SUM(J9,P9,Y9),"")</f>
        <v>2</v>
      </c>
      <c r="G9" s="31">
        <f>IF(SUM(S9,AA9)&lt;&gt;0,SUM(S9,AA9),"")</f>
      </c>
      <c r="H9" s="150"/>
      <c r="I9" s="151"/>
      <c r="J9" s="152"/>
      <c r="K9" s="153"/>
      <c r="L9" s="154"/>
      <c r="M9" s="155">
        <v>2</v>
      </c>
      <c r="N9" s="156" t="s">
        <v>19</v>
      </c>
      <c r="O9" s="151"/>
      <c r="P9" s="155"/>
      <c r="Q9" s="156"/>
      <c r="R9" s="157"/>
      <c r="S9" s="158"/>
      <c r="T9" s="159"/>
      <c r="U9" s="160"/>
      <c r="V9" s="161">
        <v>1</v>
      </c>
      <c r="W9" s="156">
        <v>2</v>
      </c>
      <c r="X9" s="151"/>
      <c r="Y9" s="151">
        <v>2</v>
      </c>
      <c r="Z9" s="157" t="s">
        <v>22</v>
      </c>
      <c r="AA9" s="158"/>
      <c r="AB9" s="159"/>
      <c r="AC9" s="17" t="s">
        <v>83</v>
      </c>
    </row>
    <row r="10" spans="1:29" ht="12">
      <c r="A10" s="163" t="s">
        <v>84</v>
      </c>
      <c r="B10" s="31" t="s">
        <v>23</v>
      </c>
      <c r="C10" s="149">
        <f>IF(SUM(D10,E10,F10,G10)&lt;&gt;0,SUM(D10,E10,F10,G10),"")</f>
        <v>4</v>
      </c>
      <c r="D10" s="33">
        <f>IF(SUM(H10,M10,W10)&lt;&gt;0,SUM(H10,M10,W10),"")</f>
        <v>2</v>
      </c>
      <c r="E10" s="33">
        <f aca="true" t="shared" si="0" ref="E10:F25">IF(SUM(I10,O10,X10)&lt;&gt;0,SUM(I10,O10,X10),"")</f>
      </c>
      <c r="F10" s="33">
        <f t="shared" si="0"/>
        <v>2</v>
      </c>
      <c r="G10" s="31">
        <f>IF(SUM(S10,AA10)&lt;&gt;0,SUM(S10,AA10),"")</f>
      </c>
      <c r="H10" s="172"/>
      <c r="I10" s="22"/>
      <c r="J10" s="171"/>
      <c r="K10" s="164"/>
      <c r="L10" s="192">
        <v>1</v>
      </c>
      <c r="M10" s="20">
        <v>2</v>
      </c>
      <c r="N10" s="21"/>
      <c r="O10" s="22"/>
      <c r="P10" s="20">
        <v>2</v>
      </c>
      <c r="Q10" s="21"/>
      <c r="R10" s="169" t="s">
        <v>22</v>
      </c>
      <c r="S10" s="170"/>
      <c r="T10" s="173"/>
      <c r="U10" s="168"/>
      <c r="V10" s="165"/>
      <c r="W10" s="21"/>
      <c r="X10" s="22"/>
      <c r="Y10" s="22"/>
      <c r="Z10" s="169"/>
      <c r="AA10" s="170"/>
      <c r="AB10" s="173"/>
      <c r="AC10" s="17" t="s">
        <v>33</v>
      </c>
    </row>
    <row r="11" spans="1:29" ht="12">
      <c r="A11" s="30" t="s">
        <v>85</v>
      </c>
      <c r="B11" s="31" t="s">
        <v>23</v>
      </c>
      <c r="C11" s="149">
        <f>IF(SUM(D11,E11,F11,G11)&lt;&gt;0,SUM(D11,E11,F11,G11),"")</f>
        <v>8</v>
      </c>
      <c r="D11" s="33">
        <f>IF(SUM(H11,M11,W11)&lt;&gt;0,SUM(H11,M11,W11),"")</f>
        <v>4</v>
      </c>
      <c r="E11" s="33">
        <f t="shared" si="0"/>
      </c>
      <c r="F11" s="33">
        <f t="shared" si="0"/>
        <v>4</v>
      </c>
      <c r="G11" s="31">
        <f>IF(SUM(S11,AA11)&lt;&gt;0,SUM(S11,AA11),"")</f>
      </c>
      <c r="H11" s="172"/>
      <c r="I11" s="22"/>
      <c r="J11" s="171"/>
      <c r="K11" s="164"/>
      <c r="L11" s="192">
        <v>1</v>
      </c>
      <c r="M11" s="20">
        <v>4</v>
      </c>
      <c r="N11" s="21"/>
      <c r="O11" s="22"/>
      <c r="P11" s="20">
        <v>4</v>
      </c>
      <c r="Q11" s="21"/>
      <c r="R11" s="169" t="s">
        <v>22</v>
      </c>
      <c r="S11" s="170"/>
      <c r="T11" s="173"/>
      <c r="U11" s="37"/>
      <c r="V11" s="88"/>
      <c r="W11" s="32"/>
      <c r="X11" s="33"/>
      <c r="Y11" s="33"/>
      <c r="Z11" s="38"/>
      <c r="AA11" s="108"/>
      <c r="AB11" s="39"/>
      <c r="AC11" s="17" t="s">
        <v>38</v>
      </c>
    </row>
    <row r="12" spans="1:29" ht="12">
      <c r="A12" s="30" t="s">
        <v>86</v>
      </c>
      <c r="B12" s="31" t="s">
        <v>28</v>
      </c>
      <c r="C12" s="149">
        <f>IF(SUM(D12,E12,F12,G12)&lt;&gt;0,SUM(D12,E12,F12,G12),"")</f>
        <v>6</v>
      </c>
      <c r="D12" s="33">
        <f>IF(SUM(H12,M12,W12)&lt;&gt;0,SUM(H12,M12,W12),"")</f>
        <v>4</v>
      </c>
      <c r="E12" s="33">
        <f t="shared" si="0"/>
        <v>2</v>
      </c>
      <c r="F12" s="33">
        <f t="shared" si="0"/>
      </c>
      <c r="G12" s="31">
        <f>IF(SUM(S12,AA12)&lt;&gt;0,SUM(S12,AA12),"")</f>
      </c>
      <c r="H12" s="18"/>
      <c r="I12" s="33"/>
      <c r="J12" s="34"/>
      <c r="K12" s="87"/>
      <c r="L12" s="85"/>
      <c r="M12" s="19">
        <v>2</v>
      </c>
      <c r="N12" s="32" t="s">
        <v>19</v>
      </c>
      <c r="O12" s="33"/>
      <c r="P12" s="34"/>
      <c r="Q12" s="32"/>
      <c r="R12" s="35"/>
      <c r="S12" s="109"/>
      <c r="T12" s="36"/>
      <c r="U12" s="37"/>
      <c r="V12" s="88"/>
      <c r="W12" s="32">
        <v>2</v>
      </c>
      <c r="X12" s="33">
        <v>2</v>
      </c>
      <c r="Y12" s="33"/>
      <c r="Z12" s="35" t="s">
        <v>22</v>
      </c>
      <c r="AA12" s="109"/>
      <c r="AB12" s="36"/>
      <c r="AC12" s="17" t="s">
        <v>30</v>
      </c>
    </row>
    <row r="13" spans="1:29" ht="12">
      <c r="A13" s="30" t="s">
        <v>39</v>
      </c>
      <c r="B13" s="29" t="s">
        <v>36</v>
      </c>
      <c r="C13" s="149">
        <f aca="true" t="shared" si="1" ref="C13:C28">IF(SUM(D13,E13,F13,G13)&lt;&gt;0,SUM(D13,E13,F13,G13),"")</f>
        <v>10</v>
      </c>
      <c r="D13" s="33">
        <f aca="true" t="shared" si="2" ref="D13:D28">IF(SUM(H13,M13,W13)&lt;&gt;0,SUM(H13,M13,W13),"")</f>
        <v>4</v>
      </c>
      <c r="E13" s="33">
        <f t="shared" si="0"/>
      </c>
      <c r="F13" s="33">
        <f t="shared" si="0"/>
        <v>4</v>
      </c>
      <c r="G13" s="31">
        <f aca="true" t="shared" si="3" ref="G13:G28">IF(SUM(S13,AA13)&lt;&gt;0,SUM(S13,AA13),"")</f>
        <v>2</v>
      </c>
      <c r="H13" s="18"/>
      <c r="I13" s="33"/>
      <c r="J13" s="34"/>
      <c r="K13" s="87">
        <v>1</v>
      </c>
      <c r="L13" s="85"/>
      <c r="M13" s="19">
        <v>2</v>
      </c>
      <c r="N13" s="32"/>
      <c r="O13" s="33"/>
      <c r="P13" s="34">
        <v>2</v>
      </c>
      <c r="Q13" s="32"/>
      <c r="R13" s="35" t="s">
        <v>22</v>
      </c>
      <c r="S13" s="109"/>
      <c r="T13" s="36"/>
      <c r="U13" s="37">
        <v>1</v>
      </c>
      <c r="V13" s="88"/>
      <c r="W13" s="32">
        <v>2</v>
      </c>
      <c r="X13" s="33"/>
      <c r="Y13" s="33">
        <v>2</v>
      </c>
      <c r="Z13" s="35"/>
      <c r="AA13" s="109">
        <v>2</v>
      </c>
      <c r="AB13" s="36" t="s">
        <v>20</v>
      </c>
      <c r="AC13" s="17" t="s">
        <v>64</v>
      </c>
    </row>
    <row r="14" spans="1:29" ht="12">
      <c r="A14" s="30" t="s">
        <v>93</v>
      </c>
      <c r="B14" s="17" t="s">
        <v>32</v>
      </c>
      <c r="C14" s="149">
        <f t="shared" si="1"/>
        <v>2</v>
      </c>
      <c r="D14" s="33">
        <f t="shared" si="2"/>
      </c>
      <c r="E14" s="33">
        <f t="shared" si="0"/>
      </c>
      <c r="F14" s="33">
        <f t="shared" si="0"/>
        <v>2</v>
      </c>
      <c r="G14" s="31">
        <f t="shared" si="3"/>
      </c>
      <c r="H14" s="18"/>
      <c r="I14" s="33"/>
      <c r="J14" s="34"/>
      <c r="K14" s="87"/>
      <c r="L14" s="85">
        <v>1</v>
      </c>
      <c r="M14" s="19"/>
      <c r="N14" s="32"/>
      <c r="O14" s="33"/>
      <c r="P14" s="34">
        <v>2</v>
      </c>
      <c r="Q14" s="32"/>
      <c r="R14" s="35" t="s">
        <v>22</v>
      </c>
      <c r="S14" s="109"/>
      <c r="T14" s="36"/>
      <c r="U14" s="37"/>
      <c r="V14" s="88"/>
      <c r="W14" s="32"/>
      <c r="X14" s="33"/>
      <c r="Y14" s="33"/>
      <c r="Z14" s="38"/>
      <c r="AA14" s="109"/>
      <c r="AB14" s="36"/>
      <c r="AC14" s="17" t="s">
        <v>94</v>
      </c>
    </row>
    <row r="15" spans="1:29" ht="12">
      <c r="A15" s="30" t="s">
        <v>90</v>
      </c>
      <c r="B15" s="31" t="s">
        <v>28</v>
      </c>
      <c r="C15" s="149">
        <f t="shared" si="1"/>
        <v>8</v>
      </c>
      <c r="D15" s="33">
        <f t="shared" si="2"/>
        <v>2</v>
      </c>
      <c r="E15" s="33">
        <f t="shared" si="0"/>
        <v>2</v>
      </c>
      <c r="F15" s="33">
        <f t="shared" si="0"/>
        <v>2</v>
      </c>
      <c r="G15" s="31">
        <f t="shared" si="3"/>
        <v>2</v>
      </c>
      <c r="H15" s="18"/>
      <c r="I15" s="33"/>
      <c r="J15" s="34"/>
      <c r="K15" s="87">
        <v>1</v>
      </c>
      <c r="L15" s="85"/>
      <c r="M15" s="19">
        <v>2</v>
      </c>
      <c r="N15" s="32"/>
      <c r="O15" s="33">
        <v>2</v>
      </c>
      <c r="P15" s="34">
        <v>2</v>
      </c>
      <c r="Q15" s="32"/>
      <c r="R15" s="35"/>
      <c r="S15" s="109">
        <v>2</v>
      </c>
      <c r="T15" s="36" t="s">
        <v>20</v>
      </c>
      <c r="U15" s="37"/>
      <c r="V15" s="88"/>
      <c r="W15" s="32"/>
      <c r="X15" s="33"/>
      <c r="Y15" s="33"/>
      <c r="Z15" s="35"/>
      <c r="AA15" s="109"/>
      <c r="AB15" s="36"/>
      <c r="AC15" s="17" t="s">
        <v>29</v>
      </c>
    </row>
    <row r="16" spans="1:29" ht="12">
      <c r="A16" s="30" t="s">
        <v>87</v>
      </c>
      <c r="B16" s="31" t="s">
        <v>32</v>
      </c>
      <c r="C16" s="149">
        <f>IF(SUM(D16,E16,F16,G16)&lt;&gt;0,SUM(D16,E16,F16,G16),"")</f>
        <v>6</v>
      </c>
      <c r="D16" s="33">
        <f>IF(SUM(H16,M16,W16)&lt;&gt;0,SUM(H16,M16,W16),"")</f>
        <v>4</v>
      </c>
      <c r="E16" s="33">
        <f>IF(SUM(I16,O16,X16)&lt;&gt;0,SUM(I16,O16,X16),"")</f>
        <v>2</v>
      </c>
      <c r="F16" s="33">
        <f>IF(SUM(J16,P16,Y16)&lt;&gt;0,SUM(J16,P16,Y16),"")</f>
      </c>
      <c r="G16" s="31">
        <f>IF(SUM(S16,AA16)&lt;&gt;0,SUM(S16,AA16),"")</f>
      </c>
      <c r="H16" s="18"/>
      <c r="I16" s="33"/>
      <c r="J16" s="34"/>
      <c r="K16" s="87"/>
      <c r="L16" s="85"/>
      <c r="M16" s="19">
        <v>2</v>
      </c>
      <c r="N16" s="32" t="s">
        <v>19</v>
      </c>
      <c r="O16" s="33"/>
      <c r="P16" s="34"/>
      <c r="Q16" s="32"/>
      <c r="R16" s="35"/>
      <c r="S16" s="109"/>
      <c r="T16" s="36"/>
      <c r="U16" s="37"/>
      <c r="V16" s="88">
        <v>1</v>
      </c>
      <c r="W16" s="32">
        <v>2</v>
      </c>
      <c r="X16" s="33">
        <v>2</v>
      </c>
      <c r="Y16" s="33"/>
      <c r="Z16" s="35" t="s">
        <v>22</v>
      </c>
      <c r="AA16" s="109"/>
      <c r="AB16" s="36"/>
      <c r="AC16" s="17" t="s">
        <v>65</v>
      </c>
    </row>
    <row r="17" spans="1:29" ht="24">
      <c r="A17" s="30" t="s">
        <v>91</v>
      </c>
      <c r="B17" s="29" t="s">
        <v>36</v>
      </c>
      <c r="C17" s="149">
        <f t="shared" si="1"/>
        <v>6</v>
      </c>
      <c r="D17" s="33">
        <f t="shared" si="2"/>
        <v>4</v>
      </c>
      <c r="E17" s="33">
        <f t="shared" si="0"/>
      </c>
      <c r="F17" s="33">
        <f t="shared" si="0"/>
        <v>2</v>
      </c>
      <c r="G17" s="31">
        <f t="shared" si="3"/>
      </c>
      <c r="H17" s="18"/>
      <c r="I17" s="33"/>
      <c r="J17" s="34"/>
      <c r="K17" s="87"/>
      <c r="L17" s="85"/>
      <c r="M17" s="19">
        <v>2</v>
      </c>
      <c r="N17" s="32" t="s">
        <v>19</v>
      </c>
      <c r="O17" s="33"/>
      <c r="P17" s="34"/>
      <c r="Q17" s="32"/>
      <c r="R17" s="35"/>
      <c r="S17" s="109"/>
      <c r="T17" s="36"/>
      <c r="U17" s="37" t="s">
        <v>42</v>
      </c>
      <c r="V17" s="88">
        <v>1</v>
      </c>
      <c r="W17" s="32">
        <v>2</v>
      </c>
      <c r="X17" s="33"/>
      <c r="Y17" s="33">
        <v>2</v>
      </c>
      <c r="Z17" s="35" t="s">
        <v>92</v>
      </c>
      <c r="AA17" s="109"/>
      <c r="AB17" s="36"/>
      <c r="AC17" s="17" t="s">
        <v>30</v>
      </c>
    </row>
    <row r="18" spans="1:29" ht="24">
      <c r="A18" s="30" t="s">
        <v>37</v>
      </c>
      <c r="B18" s="29" t="s">
        <v>36</v>
      </c>
      <c r="C18" s="149">
        <f t="shared" si="1"/>
        <v>6</v>
      </c>
      <c r="D18" s="33">
        <f t="shared" si="2"/>
        <v>2</v>
      </c>
      <c r="E18" s="33">
        <f t="shared" si="0"/>
      </c>
      <c r="F18" s="33">
        <f t="shared" si="0"/>
        <v>2</v>
      </c>
      <c r="G18" s="31">
        <f t="shared" si="3"/>
        <v>2</v>
      </c>
      <c r="H18" s="18"/>
      <c r="I18" s="33"/>
      <c r="J18" s="34"/>
      <c r="K18" s="87"/>
      <c r="L18" s="85">
        <v>1</v>
      </c>
      <c r="M18" s="19">
        <v>2</v>
      </c>
      <c r="N18" s="32"/>
      <c r="O18" s="33"/>
      <c r="P18" s="34">
        <v>2</v>
      </c>
      <c r="Q18" s="32"/>
      <c r="R18" s="35"/>
      <c r="S18" s="109">
        <v>2</v>
      </c>
      <c r="T18" s="36" t="s">
        <v>20</v>
      </c>
      <c r="U18" s="37"/>
      <c r="V18" s="88"/>
      <c r="W18" s="32"/>
      <c r="X18" s="33"/>
      <c r="Y18" s="33"/>
      <c r="Z18" s="38"/>
      <c r="AA18" s="108"/>
      <c r="AB18" s="39"/>
      <c r="AC18" s="17" t="s">
        <v>30</v>
      </c>
    </row>
    <row r="19" spans="1:29" ht="24">
      <c r="A19" s="30" t="s">
        <v>43</v>
      </c>
      <c r="B19" s="31" t="s">
        <v>21</v>
      </c>
      <c r="C19" s="149">
        <f t="shared" si="1"/>
        <v>16</v>
      </c>
      <c r="D19" s="33">
        <f t="shared" si="2"/>
        <v>4</v>
      </c>
      <c r="E19" s="33">
        <f t="shared" si="0"/>
        <v>4</v>
      </c>
      <c r="F19" s="33">
        <f t="shared" si="0"/>
        <v>6</v>
      </c>
      <c r="G19" s="31">
        <f t="shared" si="3"/>
        <v>2</v>
      </c>
      <c r="H19" s="18"/>
      <c r="I19" s="33"/>
      <c r="K19" s="164" t="s">
        <v>41</v>
      </c>
      <c r="L19" s="85"/>
      <c r="M19" s="19">
        <v>2</v>
      </c>
      <c r="N19" s="32"/>
      <c r="O19" s="33"/>
      <c r="P19" s="34">
        <v>4</v>
      </c>
      <c r="Q19" s="32"/>
      <c r="R19" s="35" t="s">
        <v>88</v>
      </c>
      <c r="S19" s="109"/>
      <c r="T19" s="36"/>
      <c r="U19" s="87"/>
      <c r="V19" s="88">
        <v>1</v>
      </c>
      <c r="W19" s="32">
        <v>2</v>
      </c>
      <c r="X19" s="33">
        <v>4</v>
      </c>
      <c r="Y19" s="33">
        <v>2</v>
      </c>
      <c r="Z19" s="35"/>
      <c r="AA19" s="108">
        <v>2</v>
      </c>
      <c r="AB19" s="39" t="s">
        <v>20</v>
      </c>
      <c r="AC19" s="17" t="s">
        <v>30</v>
      </c>
    </row>
    <row r="20" spans="1:29" ht="15" customHeight="1">
      <c r="A20" s="30" t="s">
        <v>89</v>
      </c>
      <c r="B20" s="31" t="s">
        <v>23</v>
      </c>
      <c r="C20" s="149">
        <f t="shared" si="1"/>
        <v>12</v>
      </c>
      <c r="D20" s="33">
        <f t="shared" si="2"/>
        <v>8</v>
      </c>
      <c r="E20" s="33">
        <f t="shared" si="0"/>
      </c>
      <c r="F20" s="33">
        <f t="shared" si="0"/>
        <v>4</v>
      </c>
      <c r="G20" s="31">
        <f t="shared" si="3"/>
      </c>
      <c r="H20" s="18"/>
      <c r="I20" s="33"/>
      <c r="J20" s="196"/>
      <c r="K20" s="164"/>
      <c r="L20" s="85"/>
      <c r="M20" s="19">
        <v>2</v>
      </c>
      <c r="N20" s="32" t="s">
        <v>19</v>
      </c>
      <c r="O20" s="33"/>
      <c r="P20" s="34"/>
      <c r="Q20" s="32"/>
      <c r="R20" s="35"/>
      <c r="S20" s="109"/>
      <c r="T20" s="36"/>
      <c r="U20" s="37">
        <v>1</v>
      </c>
      <c r="V20" s="88"/>
      <c r="W20" s="32">
        <v>6</v>
      </c>
      <c r="X20" s="33"/>
      <c r="Y20" s="33">
        <v>4</v>
      </c>
      <c r="Z20" s="169" t="s">
        <v>53</v>
      </c>
      <c r="AA20" s="109"/>
      <c r="AB20" s="39"/>
      <c r="AC20" s="17" t="s">
        <v>30</v>
      </c>
    </row>
    <row r="21" spans="1:29" ht="12">
      <c r="A21" s="163" t="s">
        <v>188</v>
      </c>
      <c r="B21" s="162" t="s">
        <v>34</v>
      </c>
      <c r="C21" s="149">
        <f t="shared" si="1"/>
      </c>
      <c r="D21" s="33">
        <f t="shared" si="2"/>
      </c>
      <c r="E21" s="33">
        <f t="shared" si="0"/>
      </c>
      <c r="F21" s="33">
        <f t="shared" si="0"/>
      </c>
      <c r="G21" s="31">
        <f t="shared" si="3"/>
      </c>
      <c r="H21" s="172"/>
      <c r="I21" s="22"/>
      <c r="J21" s="171"/>
      <c r="K21" s="164"/>
      <c r="L21" s="192"/>
      <c r="M21" s="20"/>
      <c r="N21" s="21"/>
      <c r="O21" s="22"/>
      <c r="P21" s="171"/>
      <c r="Q21" s="21"/>
      <c r="R21" s="23"/>
      <c r="S21" s="166"/>
      <c r="T21" s="167"/>
      <c r="U21" s="168"/>
      <c r="V21" s="165"/>
      <c r="W21" s="21"/>
      <c r="X21" s="22"/>
      <c r="Y21" s="22"/>
      <c r="Z21" s="169" t="s">
        <v>53</v>
      </c>
      <c r="AA21" s="169"/>
      <c r="AB21" s="173"/>
      <c r="AC21" s="29" t="s">
        <v>29</v>
      </c>
    </row>
    <row r="22" spans="1:29" ht="12">
      <c r="A22" s="163" t="s">
        <v>189</v>
      </c>
      <c r="B22" s="162" t="s">
        <v>34</v>
      </c>
      <c r="C22" s="174">
        <f t="shared" si="1"/>
      </c>
      <c r="D22" s="22">
        <f t="shared" si="2"/>
      </c>
      <c r="E22" s="22">
        <f t="shared" si="0"/>
      </c>
      <c r="F22" s="22">
        <f t="shared" si="0"/>
      </c>
      <c r="G22" s="162">
        <f t="shared" si="3"/>
      </c>
      <c r="H22" s="172"/>
      <c r="I22" s="22"/>
      <c r="J22" s="171"/>
      <c r="K22" s="164"/>
      <c r="L22" s="192"/>
      <c r="M22" s="20"/>
      <c r="N22" s="21"/>
      <c r="O22" s="22"/>
      <c r="P22" s="171"/>
      <c r="Q22" s="21"/>
      <c r="R22" s="23"/>
      <c r="S22" s="166"/>
      <c r="T22" s="167"/>
      <c r="U22" s="168"/>
      <c r="V22" s="165"/>
      <c r="W22" s="21"/>
      <c r="X22" s="22"/>
      <c r="Y22" s="22"/>
      <c r="Z22" s="169" t="s">
        <v>53</v>
      </c>
      <c r="AA22" s="170"/>
      <c r="AB22" s="173"/>
      <c r="AC22" s="29" t="s">
        <v>40</v>
      </c>
    </row>
    <row r="23" spans="1:29" ht="12">
      <c r="A23" s="163" t="s">
        <v>106</v>
      </c>
      <c r="B23" s="31" t="s">
        <v>23</v>
      </c>
      <c r="C23" s="174">
        <f t="shared" si="1"/>
      </c>
      <c r="D23" s="22">
        <f t="shared" si="2"/>
      </c>
      <c r="E23" s="22">
        <f t="shared" si="0"/>
      </c>
      <c r="F23" s="22">
        <f t="shared" si="0"/>
      </c>
      <c r="G23" s="162">
        <f t="shared" si="3"/>
      </c>
      <c r="H23" s="172"/>
      <c r="I23" s="22"/>
      <c r="J23" s="171"/>
      <c r="K23" s="164"/>
      <c r="L23" s="192"/>
      <c r="M23" s="20"/>
      <c r="N23" s="21"/>
      <c r="O23" s="22"/>
      <c r="P23" s="171"/>
      <c r="Q23" s="21"/>
      <c r="R23" s="23"/>
      <c r="S23" s="166"/>
      <c r="T23" s="167"/>
      <c r="U23" s="168"/>
      <c r="V23" s="165"/>
      <c r="W23" s="21" t="s">
        <v>112</v>
      </c>
      <c r="X23" s="22"/>
      <c r="Y23" s="22"/>
      <c r="Z23" s="169"/>
      <c r="AA23" s="170"/>
      <c r="AB23" s="173"/>
      <c r="AC23" s="29" t="s">
        <v>54</v>
      </c>
    </row>
    <row r="24" spans="1:29" ht="24">
      <c r="A24" s="163" t="s">
        <v>108</v>
      </c>
      <c r="B24" s="31" t="s">
        <v>23</v>
      </c>
      <c r="C24" s="174">
        <f t="shared" si="1"/>
      </c>
      <c r="D24" s="22">
        <f t="shared" si="2"/>
      </c>
      <c r="E24" s="22">
        <f t="shared" si="0"/>
      </c>
      <c r="F24" s="22">
        <f t="shared" si="0"/>
      </c>
      <c r="G24" s="162">
        <f t="shared" si="3"/>
      </c>
      <c r="H24" s="172"/>
      <c r="I24" s="22"/>
      <c r="J24" s="171"/>
      <c r="K24" s="164"/>
      <c r="L24" s="192"/>
      <c r="M24" s="20"/>
      <c r="N24" s="21"/>
      <c r="O24" s="22"/>
      <c r="P24" s="171"/>
      <c r="Q24" s="21"/>
      <c r="R24" s="23"/>
      <c r="S24" s="166"/>
      <c r="T24" s="167"/>
      <c r="U24" s="168"/>
      <c r="V24" s="165"/>
      <c r="W24" s="21" t="s">
        <v>112</v>
      </c>
      <c r="X24" s="22"/>
      <c r="Y24" s="22"/>
      <c r="Z24" s="169"/>
      <c r="AA24" s="170"/>
      <c r="AB24" s="173"/>
      <c r="AC24" s="29" t="s">
        <v>63</v>
      </c>
    </row>
    <row r="25" spans="1:29" ht="24">
      <c r="A25" s="163" t="s">
        <v>109</v>
      </c>
      <c r="B25" s="31" t="s">
        <v>23</v>
      </c>
      <c r="C25" s="174">
        <f t="shared" si="1"/>
      </c>
      <c r="D25" s="22">
        <f t="shared" si="2"/>
      </c>
      <c r="E25" s="22">
        <f t="shared" si="0"/>
      </c>
      <c r="F25" s="22">
        <f t="shared" si="0"/>
      </c>
      <c r="G25" s="162">
        <f t="shared" si="3"/>
      </c>
      <c r="H25" s="172"/>
      <c r="I25" s="22"/>
      <c r="J25" s="171"/>
      <c r="K25" s="164"/>
      <c r="L25" s="192"/>
      <c r="M25" s="20"/>
      <c r="N25" s="21"/>
      <c r="O25" s="22"/>
      <c r="P25" s="171"/>
      <c r="Q25" s="21"/>
      <c r="R25" s="23"/>
      <c r="S25" s="166"/>
      <c r="T25" s="167"/>
      <c r="U25" s="168"/>
      <c r="V25" s="165"/>
      <c r="W25" s="21" t="s">
        <v>112</v>
      </c>
      <c r="X25" s="22"/>
      <c r="Y25" s="22"/>
      <c r="Z25" s="169"/>
      <c r="AA25" s="170"/>
      <c r="AB25" s="173"/>
      <c r="AC25" s="29" t="s">
        <v>30</v>
      </c>
    </row>
    <row r="26" spans="1:29" ht="24">
      <c r="A26" s="163" t="s">
        <v>110</v>
      </c>
      <c r="B26" s="31" t="s">
        <v>23</v>
      </c>
      <c r="C26" s="174">
        <f t="shared" si="1"/>
      </c>
      <c r="D26" s="22">
        <f t="shared" si="2"/>
      </c>
      <c r="E26" s="22">
        <f aca="true" t="shared" si="4" ref="E26:F28">IF(SUM(I26,O26,X26)&lt;&gt;0,SUM(I26,O26,X26),"")</f>
      </c>
      <c r="F26" s="22">
        <f t="shared" si="4"/>
      </c>
      <c r="G26" s="162">
        <f t="shared" si="3"/>
      </c>
      <c r="H26" s="172"/>
      <c r="I26" s="22"/>
      <c r="J26" s="171"/>
      <c r="K26" s="164"/>
      <c r="L26" s="192"/>
      <c r="M26" s="20"/>
      <c r="N26" s="21"/>
      <c r="O26" s="22"/>
      <c r="P26" s="171"/>
      <c r="Q26" s="21"/>
      <c r="R26" s="23"/>
      <c r="S26" s="166"/>
      <c r="T26" s="167"/>
      <c r="U26" s="168"/>
      <c r="V26" s="165"/>
      <c r="W26" s="21" t="s">
        <v>112</v>
      </c>
      <c r="X26" s="22"/>
      <c r="Y26" s="22"/>
      <c r="Z26" s="169"/>
      <c r="AA26" s="170"/>
      <c r="AB26" s="173"/>
      <c r="AC26" s="29" t="s">
        <v>46</v>
      </c>
    </row>
    <row r="27" spans="1:29" ht="12">
      <c r="A27" s="163" t="s">
        <v>107</v>
      </c>
      <c r="B27" s="17" t="s">
        <v>32</v>
      </c>
      <c r="C27" s="174">
        <f t="shared" si="1"/>
      </c>
      <c r="D27" s="22">
        <f t="shared" si="2"/>
      </c>
      <c r="E27" s="22">
        <f t="shared" si="4"/>
      </c>
      <c r="F27" s="22">
        <f t="shared" si="4"/>
      </c>
      <c r="G27" s="162">
        <f t="shared" si="3"/>
      </c>
      <c r="H27" s="172"/>
      <c r="I27" s="22"/>
      <c r="J27" s="171"/>
      <c r="K27" s="164"/>
      <c r="L27" s="192"/>
      <c r="M27" s="20"/>
      <c r="N27" s="21"/>
      <c r="O27" s="22"/>
      <c r="P27" s="171"/>
      <c r="Q27" s="21"/>
      <c r="R27" s="23"/>
      <c r="S27" s="166"/>
      <c r="T27" s="167"/>
      <c r="U27" s="168"/>
      <c r="V27" s="165"/>
      <c r="W27" s="21" t="s">
        <v>112</v>
      </c>
      <c r="X27" s="22"/>
      <c r="Y27" s="22"/>
      <c r="Z27" s="169"/>
      <c r="AA27" s="170"/>
      <c r="AB27" s="173"/>
      <c r="AC27" s="29" t="s">
        <v>30</v>
      </c>
    </row>
    <row r="28" spans="1:29" ht="24.75" thickBot="1">
      <c r="A28" s="129" t="s">
        <v>164</v>
      </c>
      <c r="B28" s="191" t="s">
        <v>32</v>
      </c>
      <c r="C28" s="176">
        <f t="shared" si="1"/>
      </c>
      <c r="D28" s="177">
        <f t="shared" si="2"/>
      </c>
      <c r="E28" s="177">
        <f t="shared" si="4"/>
      </c>
      <c r="F28" s="177">
        <f t="shared" si="4"/>
      </c>
      <c r="G28" s="175">
        <f t="shared" si="3"/>
      </c>
      <c r="H28" s="178"/>
      <c r="I28" s="177"/>
      <c r="J28" s="179"/>
      <c r="K28" s="180"/>
      <c r="L28" s="194"/>
      <c r="M28" s="182"/>
      <c r="N28" s="183"/>
      <c r="O28" s="177"/>
      <c r="P28" s="179"/>
      <c r="Q28" s="183"/>
      <c r="R28" s="184"/>
      <c r="S28" s="185"/>
      <c r="T28" s="186"/>
      <c r="U28" s="187"/>
      <c r="V28" s="181"/>
      <c r="W28" s="183" t="s">
        <v>112</v>
      </c>
      <c r="X28" s="177"/>
      <c r="Y28" s="177"/>
      <c r="Z28" s="188"/>
      <c r="AA28" s="189"/>
      <c r="AB28" s="190"/>
      <c r="AC28" s="191" t="s">
        <v>30</v>
      </c>
    </row>
    <row r="30" spans="1:28" ht="12">
      <c r="A30" s="5" t="s">
        <v>25</v>
      </c>
      <c r="E30" s="3" t="s">
        <v>66</v>
      </c>
      <c r="F30" s="3"/>
      <c r="G30" s="3"/>
      <c r="T30" s="5" t="s">
        <v>68</v>
      </c>
      <c r="AB30" s="1" t="s">
        <v>69</v>
      </c>
    </row>
    <row r="35" spans="2:29" ht="12.7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</row>
    <row r="36" spans="2:29" ht="12.7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</row>
    <row r="37" spans="2:29" ht="12.7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</row>
    <row r="38" spans="2:39" ht="12.7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</row>
    <row r="39" spans="2:39" ht="12.7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</row>
    <row r="40" spans="2:39" ht="12.7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</row>
    <row r="41" spans="2:39" ht="12.7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</row>
    <row r="42" spans="2:39" ht="12.7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</row>
    <row r="43" spans="2:39" ht="12.7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</row>
    <row r="44" spans="30:39" ht="12.75"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</row>
    <row r="45" spans="30:39" ht="12.75"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</row>
    <row r="46" spans="30:39" ht="12.75"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</row>
  </sheetData>
  <sheetProtection/>
  <mergeCells count="12"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4">
      <selection activeCell="U9" sqref="U9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1484375" style="1" customWidth="1"/>
    <col min="15" max="15" width="3.28125" style="1" customWidth="1"/>
    <col min="16" max="16" width="3.57421875" style="1" customWidth="1"/>
    <col min="17" max="17" width="1.1484375" style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7" t="s">
        <v>5</v>
      </c>
      <c r="B4" s="237"/>
      <c r="C4" s="3"/>
      <c r="D4" s="238" t="s">
        <v>62</v>
      </c>
      <c r="E4" s="243"/>
      <c r="F4" s="6"/>
      <c r="G4" s="6"/>
      <c r="H4" s="2" t="s">
        <v>26</v>
      </c>
      <c r="I4" s="7"/>
      <c r="J4" s="7"/>
      <c r="Z4" s="237" t="s">
        <v>73</v>
      </c>
      <c r="AA4" s="237"/>
      <c r="AB4" s="237"/>
      <c r="AC4" s="237"/>
    </row>
    <row r="5" spans="3:8" ht="12">
      <c r="C5" s="3"/>
      <c r="D5" s="3"/>
      <c r="H5" s="2" t="s">
        <v>27</v>
      </c>
    </row>
    <row r="6" spans="8:29" ht="12" customHeight="1" thickBot="1">
      <c r="H6" s="1" t="s">
        <v>44</v>
      </c>
      <c r="M6" s="240" t="s">
        <v>67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Z6" s="240" t="s">
        <v>165</v>
      </c>
      <c r="AA6" s="240"/>
      <c r="AB6" s="240"/>
      <c r="AC6" s="240"/>
    </row>
    <row r="7" spans="1:29" ht="37.5" customHeight="1" thickBot="1">
      <c r="A7" s="235" t="s">
        <v>6</v>
      </c>
      <c r="B7" s="241" t="s">
        <v>7</v>
      </c>
      <c r="C7" s="232" t="s">
        <v>8</v>
      </c>
      <c r="D7" s="233"/>
      <c r="E7" s="233"/>
      <c r="F7" s="233"/>
      <c r="G7" s="234"/>
      <c r="H7" s="232"/>
      <c r="I7" s="233"/>
      <c r="J7" s="234"/>
      <c r="K7" s="232" t="s">
        <v>9</v>
      </c>
      <c r="L7" s="233"/>
      <c r="M7" s="233"/>
      <c r="N7" s="233"/>
      <c r="O7" s="233"/>
      <c r="P7" s="233"/>
      <c r="Q7" s="233"/>
      <c r="R7" s="233"/>
      <c r="S7" s="233"/>
      <c r="T7" s="234"/>
      <c r="U7" s="232" t="s">
        <v>10</v>
      </c>
      <c r="V7" s="233"/>
      <c r="W7" s="233"/>
      <c r="X7" s="233"/>
      <c r="Y7" s="233"/>
      <c r="Z7" s="233"/>
      <c r="AA7" s="233"/>
      <c r="AB7" s="234"/>
      <c r="AC7" s="235" t="s">
        <v>11</v>
      </c>
    </row>
    <row r="8" spans="1:30" ht="84" customHeight="1" thickBot="1">
      <c r="A8" s="236"/>
      <c r="B8" s="242"/>
      <c r="C8" s="8" t="s">
        <v>12</v>
      </c>
      <c r="D8" s="9" t="s">
        <v>13</v>
      </c>
      <c r="E8" s="9" t="s">
        <v>14</v>
      </c>
      <c r="F8" s="15" t="s">
        <v>15</v>
      </c>
      <c r="G8" s="110" t="s">
        <v>81</v>
      </c>
      <c r="H8" s="11"/>
      <c r="I8" s="15" t="s">
        <v>15</v>
      </c>
      <c r="J8" s="9" t="s">
        <v>14</v>
      </c>
      <c r="K8" s="86" t="s">
        <v>70</v>
      </c>
      <c r="L8" s="15" t="s">
        <v>71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10" t="s">
        <v>81</v>
      </c>
      <c r="T8" s="10" t="s">
        <v>17</v>
      </c>
      <c r="U8" s="86" t="s">
        <v>70</v>
      </c>
      <c r="V8" s="15" t="s">
        <v>71</v>
      </c>
      <c r="W8" s="15" t="s">
        <v>13</v>
      </c>
      <c r="X8" s="9" t="s">
        <v>14</v>
      </c>
      <c r="Y8" s="9" t="s">
        <v>15</v>
      </c>
      <c r="Z8" s="9" t="s">
        <v>16</v>
      </c>
      <c r="AA8" s="110" t="s">
        <v>81</v>
      </c>
      <c r="AB8" s="10" t="s">
        <v>17</v>
      </c>
      <c r="AC8" s="236"/>
      <c r="AD8" s="16"/>
    </row>
    <row r="9" spans="1:29" s="50" customFormat="1" ht="12">
      <c r="A9" s="30" t="s">
        <v>77</v>
      </c>
      <c r="B9" s="31" t="s">
        <v>23</v>
      </c>
      <c r="C9" s="111">
        <f>IF(SUM(D9,E9,F9,G9)&lt;&gt;0,SUM(D9,E9,F9,G9),"")</f>
        <v>12</v>
      </c>
      <c r="D9" s="55">
        <f>IF(SUM(H9,M9,W9)&lt;&gt;0,SUM(H9,M9,W9),"")</f>
        <v>4</v>
      </c>
      <c r="E9" s="55">
        <f aca="true" t="shared" si="0" ref="E9:F11">IF(SUM(I9,O9,X9)&lt;&gt;0,SUM(I9,O9,X9),"")</f>
        <v>4</v>
      </c>
      <c r="F9" s="55">
        <f t="shared" si="0"/>
        <v>4</v>
      </c>
      <c r="G9" s="52">
        <f>IF(SUM(S9,AA9)&lt;&gt;0,SUM(S9,AA9),"")</f>
      </c>
      <c r="H9" s="53"/>
      <c r="I9" s="55"/>
      <c r="J9" s="68"/>
      <c r="K9" s="98"/>
      <c r="L9" s="94">
        <v>1</v>
      </c>
      <c r="M9" s="25">
        <v>4</v>
      </c>
      <c r="N9" s="54"/>
      <c r="O9" s="55">
        <v>4</v>
      </c>
      <c r="P9" s="25">
        <v>4</v>
      </c>
      <c r="Q9" s="54"/>
      <c r="R9" s="56" t="s">
        <v>22</v>
      </c>
      <c r="S9" s="118"/>
      <c r="T9" s="57"/>
      <c r="U9" s="58"/>
      <c r="V9" s="90"/>
      <c r="W9" s="54"/>
      <c r="X9" s="55"/>
      <c r="Y9" s="55"/>
      <c r="Z9" s="56"/>
      <c r="AA9" s="118"/>
      <c r="AB9" s="57"/>
      <c r="AC9" s="49" t="s">
        <v>54</v>
      </c>
    </row>
    <row r="10" spans="1:29" s="50" customFormat="1" ht="12">
      <c r="A10" s="30" t="s">
        <v>100</v>
      </c>
      <c r="B10" s="52" t="s">
        <v>32</v>
      </c>
      <c r="C10" s="111">
        <f>IF(SUM(D10,E10,F10,G10)&lt;&gt;0,SUM(D10,E10,F10,G10),"")</f>
        <v>6</v>
      </c>
      <c r="D10" s="55">
        <f>IF(SUM(H10,M10,W10)&lt;&gt;0,SUM(H10,M10,W10),"")</f>
        <v>2</v>
      </c>
      <c r="E10" s="55">
        <f t="shared" si="0"/>
      </c>
      <c r="F10" s="55">
        <f t="shared" si="0"/>
        <v>4</v>
      </c>
      <c r="G10" s="52">
        <f>IF(SUM(S10,AA10)&lt;&gt;0,SUM(S10,AA10),"")</f>
      </c>
      <c r="H10" s="53"/>
      <c r="I10" s="55"/>
      <c r="J10" s="68"/>
      <c r="K10" s="98"/>
      <c r="L10" s="94">
        <v>1</v>
      </c>
      <c r="M10" s="25">
        <v>2</v>
      </c>
      <c r="N10" s="54"/>
      <c r="O10" s="55"/>
      <c r="P10" s="25">
        <v>4</v>
      </c>
      <c r="Q10" s="54"/>
      <c r="R10" s="56" t="s">
        <v>22</v>
      </c>
      <c r="S10" s="118"/>
      <c r="T10" s="57"/>
      <c r="U10" s="58"/>
      <c r="V10" s="90"/>
      <c r="W10" s="54"/>
      <c r="X10" s="55"/>
      <c r="Y10" s="55"/>
      <c r="Z10" s="56"/>
      <c r="AA10" s="118"/>
      <c r="AB10" s="57"/>
      <c r="AC10" s="49" t="s">
        <v>30</v>
      </c>
    </row>
    <row r="11" spans="1:29" s="50" customFormat="1" ht="24">
      <c r="A11" s="30" t="s">
        <v>98</v>
      </c>
      <c r="B11" s="31" t="s">
        <v>23</v>
      </c>
      <c r="C11" s="111">
        <f>IF(SUM(D11,E11,F11,G11)&lt;&gt;0,SUM(D11,E11,F11,G11),"")</f>
        <v>10</v>
      </c>
      <c r="D11" s="55">
        <f>IF(SUM(H11,M11,W11)&lt;&gt;0,SUM(H11,M11,W11),"")</f>
        <v>2</v>
      </c>
      <c r="E11" s="55">
        <f t="shared" si="0"/>
        <v>4</v>
      </c>
      <c r="F11" s="55">
        <f t="shared" si="0"/>
        <v>4</v>
      </c>
      <c r="G11" s="52">
        <f>IF(SUM(S11,AA11)&lt;&gt;0,SUM(S11,AA11),"")</f>
      </c>
      <c r="H11" s="53"/>
      <c r="I11" s="55"/>
      <c r="J11" s="68"/>
      <c r="K11" s="98"/>
      <c r="L11" s="94">
        <v>1</v>
      </c>
      <c r="M11" s="25">
        <v>2</v>
      </c>
      <c r="N11" s="54"/>
      <c r="O11" s="55">
        <v>4</v>
      </c>
      <c r="P11" s="25">
        <v>4</v>
      </c>
      <c r="Q11" s="54"/>
      <c r="R11" s="56" t="s">
        <v>53</v>
      </c>
      <c r="S11" s="118"/>
      <c r="T11" s="57"/>
      <c r="U11" s="58"/>
      <c r="V11" s="90"/>
      <c r="W11" s="54"/>
      <c r="X11" s="55"/>
      <c r="Y11" s="55"/>
      <c r="Z11" s="56"/>
      <c r="AA11" s="118"/>
      <c r="AB11" s="57"/>
      <c r="AC11" s="49" t="s">
        <v>63</v>
      </c>
    </row>
    <row r="12" spans="1:29" s="50" customFormat="1" ht="24">
      <c r="A12" s="30" t="s">
        <v>99</v>
      </c>
      <c r="B12" s="31" t="s">
        <v>23</v>
      </c>
      <c r="C12" s="111">
        <f aca="true" t="shared" si="1" ref="C12:C21">IF(SUM(D12,E12,F12,G12)&lt;&gt;0,SUM(D12,E12,F12,G12),"")</f>
        <v>6</v>
      </c>
      <c r="D12" s="55">
        <f aca="true" t="shared" si="2" ref="D12:D21">IF(SUM(H12,M12,W12)&lt;&gt;0,SUM(H12,M12,W12),"")</f>
        <v>2</v>
      </c>
      <c r="E12" s="55">
        <f aca="true" t="shared" si="3" ref="E12:E21">IF(SUM(I12,O12,X12)&lt;&gt;0,SUM(I12,O12,X12),"")</f>
        <v>4</v>
      </c>
      <c r="F12" s="55">
        <f aca="true" t="shared" si="4" ref="F12:F21">IF(SUM(J12,P12,Y12)&lt;&gt;0,SUM(J12,P12,Y12),"")</f>
      </c>
      <c r="G12" s="52">
        <f aca="true" t="shared" si="5" ref="G12:G21">IF(SUM(S12,AA12)&lt;&gt;0,SUM(S12,AA12),"")</f>
      </c>
      <c r="H12" s="53"/>
      <c r="I12" s="55"/>
      <c r="J12" s="68"/>
      <c r="K12" s="98"/>
      <c r="L12" s="94">
        <v>1</v>
      </c>
      <c r="M12" s="25">
        <v>2</v>
      </c>
      <c r="N12" s="54"/>
      <c r="O12" s="55">
        <v>4</v>
      </c>
      <c r="P12" s="25"/>
      <c r="Q12" s="54"/>
      <c r="R12" s="56" t="s">
        <v>22</v>
      </c>
      <c r="S12" s="118"/>
      <c r="T12" s="57"/>
      <c r="U12" s="58"/>
      <c r="V12" s="90"/>
      <c r="W12" s="54"/>
      <c r="X12" s="55"/>
      <c r="Y12" s="55"/>
      <c r="Z12" s="56"/>
      <c r="AA12" s="118"/>
      <c r="AB12" s="57"/>
      <c r="AC12" s="49" t="s">
        <v>30</v>
      </c>
    </row>
    <row r="13" spans="1:29" ht="12">
      <c r="A13" s="30" t="s">
        <v>45</v>
      </c>
      <c r="B13" s="31" t="s">
        <v>23</v>
      </c>
      <c r="C13" s="111">
        <f t="shared" si="1"/>
        <v>2</v>
      </c>
      <c r="D13" s="55">
        <f t="shared" si="2"/>
      </c>
      <c r="E13" s="55">
        <f t="shared" si="3"/>
        <v>2</v>
      </c>
      <c r="F13" s="55">
        <f t="shared" si="4"/>
      </c>
      <c r="G13" s="52">
        <f t="shared" si="5"/>
      </c>
      <c r="H13" s="18"/>
      <c r="I13" s="55"/>
      <c r="J13" s="68"/>
      <c r="K13" s="87"/>
      <c r="L13" s="85">
        <v>1</v>
      </c>
      <c r="M13" s="19"/>
      <c r="N13" s="32"/>
      <c r="O13" s="33">
        <v>2</v>
      </c>
      <c r="P13" s="34"/>
      <c r="Q13" s="32"/>
      <c r="R13" s="35" t="s">
        <v>22</v>
      </c>
      <c r="S13" s="109"/>
      <c r="T13" s="36"/>
      <c r="U13" s="37"/>
      <c r="V13" s="88"/>
      <c r="W13" s="32"/>
      <c r="X13" s="33"/>
      <c r="Y13" s="33"/>
      <c r="Z13" s="35"/>
      <c r="AA13" s="109"/>
      <c r="AB13" s="36"/>
      <c r="AC13" s="17" t="s">
        <v>46</v>
      </c>
    </row>
    <row r="14" spans="1:29" s="50" customFormat="1" ht="12">
      <c r="A14" s="30" t="s">
        <v>86</v>
      </c>
      <c r="B14" s="52" t="s">
        <v>28</v>
      </c>
      <c r="C14" s="111">
        <f>IF(SUM(D14,E14,F14,G14)&lt;&gt;0,SUM(D14,E14,F14,G14),"")</f>
        <v>8</v>
      </c>
      <c r="D14" s="55">
        <f>IF(SUM(H14,M14,W14)&lt;&gt;0,SUM(H14,M14,W14),"")</f>
        <v>4</v>
      </c>
      <c r="E14" s="55">
        <f>IF(SUM(I14,O14,X14)&lt;&gt;0,SUM(I14,O14,X14),"")</f>
        <v>2</v>
      </c>
      <c r="F14" s="55">
        <f>IF(SUM(J14,P14,Y14)&lt;&gt;0,SUM(J14,P14,Y14),"")</f>
      </c>
      <c r="G14" s="52">
        <f>IF(SUM(S14,AA14)&lt;&gt;0,SUM(S14,AA14),"")</f>
        <v>2</v>
      </c>
      <c r="H14" s="53"/>
      <c r="I14" s="55"/>
      <c r="J14" s="68"/>
      <c r="K14" s="99">
        <v>1</v>
      </c>
      <c r="L14" s="94"/>
      <c r="M14" s="25">
        <v>4</v>
      </c>
      <c r="N14" s="54"/>
      <c r="O14" s="55">
        <v>2</v>
      </c>
      <c r="P14" s="68"/>
      <c r="Q14" s="54"/>
      <c r="R14" s="69"/>
      <c r="S14" s="117">
        <v>2</v>
      </c>
      <c r="T14" s="36" t="s">
        <v>20</v>
      </c>
      <c r="U14" s="98"/>
      <c r="V14" s="90"/>
      <c r="W14" s="54"/>
      <c r="X14" s="55"/>
      <c r="Y14" s="55"/>
      <c r="Z14" s="69"/>
      <c r="AA14" s="117"/>
      <c r="AB14" s="57"/>
      <c r="AC14" s="49" t="s">
        <v>30</v>
      </c>
    </row>
    <row r="15" spans="1:29" s="50" customFormat="1" ht="24">
      <c r="A15" s="30" t="s">
        <v>103</v>
      </c>
      <c r="B15" s="31" t="s">
        <v>24</v>
      </c>
      <c r="C15" s="111">
        <f t="shared" si="1"/>
        <v>10</v>
      </c>
      <c r="D15" s="55">
        <f t="shared" si="2"/>
        <v>4</v>
      </c>
      <c r="E15" s="55">
        <f t="shared" si="3"/>
      </c>
      <c r="F15" s="55">
        <f t="shared" si="4"/>
        <v>4</v>
      </c>
      <c r="G15" s="52">
        <f t="shared" si="5"/>
        <v>2</v>
      </c>
      <c r="H15" s="53"/>
      <c r="I15" s="55"/>
      <c r="J15" s="68"/>
      <c r="K15" s="99" t="s">
        <v>41</v>
      </c>
      <c r="L15" s="94"/>
      <c r="M15" s="25">
        <v>4</v>
      </c>
      <c r="N15" s="54"/>
      <c r="O15" s="55"/>
      <c r="P15" s="68">
        <v>4</v>
      </c>
      <c r="Q15" s="54"/>
      <c r="R15" s="69" t="s">
        <v>41</v>
      </c>
      <c r="S15" s="117">
        <v>2</v>
      </c>
      <c r="T15" s="36" t="s">
        <v>20</v>
      </c>
      <c r="U15" s="98"/>
      <c r="V15" s="90"/>
      <c r="W15" s="54"/>
      <c r="X15" s="55"/>
      <c r="Y15" s="55"/>
      <c r="Z15" s="69"/>
      <c r="AA15" s="117"/>
      <c r="AB15" s="57"/>
      <c r="AC15" s="49" t="s">
        <v>30</v>
      </c>
    </row>
    <row r="16" spans="1:29" ht="12">
      <c r="A16" s="30" t="s">
        <v>47</v>
      </c>
      <c r="B16" s="31" t="s">
        <v>24</v>
      </c>
      <c r="C16" s="111">
        <f t="shared" si="1"/>
        <v>14</v>
      </c>
      <c r="D16" s="55">
        <f t="shared" si="2"/>
        <v>8</v>
      </c>
      <c r="E16" s="55">
        <f t="shared" si="3"/>
      </c>
      <c r="F16" s="55">
        <f t="shared" si="4"/>
        <v>4</v>
      </c>
      <c r="G16" s="52">
        <f t="shared" si="5"/>
        <v>2</v>
      </c>
      <c r="H16" s="18"/>
      <c r="I16" s="55"/>
      <c r="J16" s="68"/>
      <c r="K16" s="87"/>
      <c r="L16" s="85"/>
      <c r="M16" s="19">
        <v>2</v>
      </c>
      <c r="N16" s="32" t="s">
        <v>19</v>
      </c>
      <c r="O16" s="33"/>
      <c r="P16" s="34"/>
      <c r="Q16" s="32"/>
      <c r="R16" s="35"/>
      <c r="S16" s="109"/>
      <c r="T16" s="36"/>
      <c r="U16" s="87"/>
      <c r="V16" s="88">
        <v>1</v>
      </c>
      <c r="W16" s="32">
        <v>6</v>
      </c>
      <c r="X16" s="33"/>
      <c r="Y16" s="33">
        <v>4</v>
      </c>
      <c r="Z16" s="35"/>
      <c r="AA16" s="109">
        <v>2</v>
      </c>
      <c r="AB16" s="36" t="s">
        <v>20</v>
      </c>
      <c r="AC16" s="17" t="s">
        <v>30</v>
      </c>
    </row>
    <row r="17" spans="1:29" ht="24">
      <c r="A17" s="30" t="s">
        <v>91</v>
      </c>
      <c r="B17" s="52" t="s">
        <v>36</v>
      </c>
      <c r="C17" s="111">
        <f t="shared" si="1"/>
        <v>8</v>
      </c>
      <c r="D17" s="55">
        <f t="shared" si="2"/>
        <v>2</v>
      </c>
      <c r="E17" s="55">
        <f t="shared" si="3"/>
      </c>
      <c r="F17" s="55">
        <f t="shared" si="4"/>
        <v>4</v>
      </c>
      <c r="G17" s="52">
        <f t="shared" si="5"/>
        <v>2</v>
      </c>
      <c r="H17" s="18"/>
      <c r="I17" s="55"/>
      <c r="J17" s="68"/>
      <c r="K17" s="99"/>
      <c r="L17" s="94">
        <v>1</v>
      </c>
      <c r="M17" s="25">
        <v>2</v>
      </c>
      <c r="N17" s="54"/>
      <c r="O17" s="55"/>
      <c r="P17" s="68">
        <v>4</v>
      </c>
      <c r="Q17" s="54"/>
      <c r="R17" s="69"/>
      <c r="S17" s="117">
        <v>2</v>
      </c>
      <c r="T17" s="36" t="s">
        <v>20</v>
      </c>
      <c r="U17" s="37"/>
      <c r="V17" s="88"/>
      <c r="W17" s="32"/>
      <c r="X17" s="33"/>
      <c r="Y17" s="33"/>
      <c r="Z17" s="35"/>
      <c r="AA17" s="109"/>
      <c r="AB17" s="36"/>
      <c r="AC17" s="17" t="s">
        <v>30</v>
      </c>
    </row>
    <row r="18" spans="1:29" s="50" customFormat="1" ht="24">
      <c r="A18" s="51" t="s">
        <v>104</v>
      </c>
      <c r="B18" s="52" t="s">
        <v>28</v>
      </c>
      <c r="C18" s="111">
        <f>IF(SUM(D18,E18,F18,G18)&lt;&gt;0,SUM(D18,E18,F18,G18),"")</f>
        <v>22</v>
      </c>
      <c r="D18" s="55">
        <f>IF(SUM(H18,M18,W18)&lt;&gt;0,SUM(H18,M18,W18),"")</f>
        <v>8</v>
      </c>
      <c r="E18" s="55">
        <f>IF(SUM(I18,O18,X18)&lt;&gt;0,SUM(I18,O18,X18),"")</f>
        <v>6</v>
      </c>
      <c r="F18" s="55">
        <f>IF(SUM(J18,P18,Y18)&lt;&gt;0,SUM(J18,P18,Y18),"")</f>
        <v>6</v>
      </c>
      <c r="G18" s="52">
        <f>IF(SUM(S18,AA18)&lt;&gt;0,SUM(S18,AA18),"")</f>
        <v>2</v>
      </c>
      <c r="H18" s="53"/>
      <c r="I18" s="55"/>
      <c r="J18" s="68"/>
      <c r="K18" s="98"/>
      <c r="L18" s="94"/>
      <c r="M18" s="25">
        <v>2</v>
      </c>
      <c r="N18" s="54" t="s">
        <v>19</v>
      </c>
      <c r="O18" s="55"/>
      <c r="P18" s="68"/>
      <c r="Q18" s="54"/>
      <c r="R18" s="69"/>
      <c r="S18" s="117"/>
      <c r="T18" s="70"/>
      <c r="U18" s="58" t="s">
        <v>42</v>
      </c>
      <c r="V18" s="90"/>
      <c r="W18" s="54">
        <v>6</v>
      </c>
      <c r="X18" s="55">
        <v>6</v>
      </c>
      <c r="Y18" s="55">
        <v>6</v>
      </c>
      <c r="Z18" s="56" t="s">
        <v>42</v>
      </c>
      <c r="AA18" s="118">
        <v>2</v>
      </c>
      <c r="AB18" s="57" t="s">
        <v>20</v>
      </c>
      <c r="AC18" s="49" t="s">
        <v>30</v>
      </c>
    </row>
    <row r="19" spans="1:29" s="50" customFormat="1" ht="24">
      <c r="A19" s="51" t="s">
        <v>95</v>
      </c>
      <c r="B19" s="52" t="s">
        <v>18</v>
      </c>
      <c r="C19" s="111">
        <f t="shared" si="1"/>
        <v>10</v>
      </c>
      <c r="D19" s="55">
        <f t="shared" si="2"/>
        <v>4</v>
      </c>
      <c r="E19" s="55">
        <f t="shared" si="3"/>
      </c>
      <c r="F19" s="55">
        <f t="shared" si="4"/>
        <v>4</v>
      </c>
      <c r="G19" s="52">
        <f t="shared" si="5"/>
        <v>2</v>
      </c>
      <c r="H19" s="53"/>
      <c r="I19" s="55"/>
      <c r="J19" s="68"/>
      <c r="K19" s="98"/>
      <c r="L19" s="94"/>
      <c r="M19" s="25">
        <v>2</v>
      </c>
      <c r="N19" s="54" t="s">
        <v>19</v>
      </c>
      <c r="O19" s="55"/>
      <c r="P19" s="68"/>
      <c r="Q19" s="54"/>
      <c r="R19" s="69"/>
      <c r="S19" s="117"/>
      <c r="T19" s="70"/>
      <c r="U19" s="58"/>
      <c r="V19" s="90">
        <v>1</v>
      </c>
      <c r="W19" s="54">
        <v>2</v>
      </c>
      <c r="X19" s="55"/>
      <c r="Y19" s="55">
        <v>4</v>
      </c>
      <c r="Z19" s="56"/>
      <c r="AA19" s="118">
        <v>2</v>
      </c>
      <c r="AB19" s="57" t="s">
        <v>20</v>
      </c>
      <c r="AC19" s="49" t="s">
        <v>30</v>
      </c>
    </row>
    <row r="20" spans="1:29" s="50" customFormat="1" ht="12.75" customHeight="1">
      <c r="A20" s="51" t="s">
        <v>48</v>
      </c>
      <c r="B20" s="52" t="s">
        <v>23</v>
      </c>
      <c r="C20" s="111">
        <f>IF(SUM(D20,E20,F20,G20)&lt;&gt;0,SUM(D20,E20,F20,G20),"")</f>
        <v>10</v>
      </c>
      <c r="D20" s="55">
        <f>IF(SUM(H20,M20,W20)&lt;&gt;0,SUM(H20,M20,W20),"")</f>
        <v>6</v>
      </c>
      <c r="E20" s="55">
        <f>IF(SUM(I20,O20,X20)&lt;&gt;0,SUM(I20,O20,X20),"")</f>
        <v>4</v>
      </c>
      <c r="F20" s="55">
        <f>IF(SUM(J20,P20,Y20)&lt;&gt;0,SUM(J20,P20,Y20),"")</f>
      </c>
      <c r="G20" s="52">
        <f>IF(SUM(S20,AA20)&lt;&gt;0,SUM(S20,AA20),"")</f>
      </c>
      <c r="H20" s="53"/>
      <c r="I20" s="55"/>
      <c r="J20" s="68"/>
      <c r="K20" s="98"/>
      <c r="L20" s="94"/>
      <c r="M20" s="25">
        <v>2</v>
      </c>
      <c r="N20" s="54" t="s">
        <v>19</v>
      </c>
      <c r="O20" s="55"/>
      <c r="P20" s="68"/>
      <c r="Q20" s="54"/>
      <c r="R20" s="69"/>
      <c r="S20" s="117"/>
      <c r="T20" s="70"/>
      <c r="U20" s="58"/>
      <c r="V20" s="90">
        <v>1</v>
      </c>
      <c r="W20" s="54">
        <v>4</v>
      </c>
      <c r="X20" s="55">
        <v>4</v>
      </c>
      <c r="Y20" s="55"/>
      <c r="Z20" s="56" t="s">
        <v>22</v>
      </c>
      <c r="AA20" s="118"/>
      <c r="AB20" s="57"/>
      <c r="AC20" s="49" t="s">
        <v>49</v>
      </c>
    </row>
    <row r="21" spans="1:29" s="50" customFormat="1" ht="12.75" customHeight="1">
      <c r="A21" s="51" t="s">
        <v>101</v>
      </c>
      <c r="B21" s="60" t="s">
        <v>32</v>
      </c>
      <c r="C21" s="111">
        <f t="shared" si="1"/>
        <v>6</v>
      </c>
      <c r="D21" s="55">
        <f t="shared" si="2"/>
        <v>4</v>
      </c>
      <c r="E21" s="55">
        <f t="shared" si="3"/>
      </c>
      <c r="F21" s="55">
        <f t="shared" si="4"/>
        <v>2</v>
      </c>
      <c r="G21" s="52">
        <f t="shared" si="5"/>
      </c>
      <c r="H21" s="53"/>
      <c r="I21" s="55"/>
      <c r="J21" s="68"/>
      <c r="K21" s="98"/>
      <c r="L21" s="94"/>
      <c r="M21" s="25">
        <v>2</v>
      </c>
      <c r="N21" s="54" t="s">
        <v>19</v>
      </c>
      <c r="O21" s="55"/>
      <c r="P21" s="68"/>
      <c r="Q21" s="54"/>
      <c r="R21" s="69"/>
      <c r="S21" s="117"/>
      <c r="T21" s="70"/>
      <c r="U21" s="58"/>
      <c r="V21" s="90">
        <v>1</v>
      </c>
      <c r="W21" s="54">
        <v>2</v>
      </c>
      <c r="X21" s="55"/>
      <c r="Y21" s="55">
        <v>2</v>
      </c>
      <c r="Z21" s="56" t="s">
        <v>22</v>
      </c>
      <c r="AA21" s="118"/>
      <c r="AB21" s="57"/>
      <c r="AC21" s="49" t="s">
        <v>102</v>
      </c>
    </row>
    <row r="22" spans="1:29" s="50" customFormat="1" ht="12">
      <c r="A22" s="59" t="s">
        <v>105</v>
      </c>
      <c r="B22" s="60" t="s">
        <v>72</v>
      </c>
      <c r="C22" s="145">
        <f aca="true" t="shared" si="6" ref="C22:C30">IF(SUM(D22,E22,F22,G22)&lt;&gt;0,SUM(D22,E22,F22,G22),"")</f>
      </c>
      <c r="D22" s="62">
        <f aca="true" t="shared" si="7" ref="D22:D30">IF(SUM(H22,M22,W22)&lt;&gt;0,SUM(H22,M22,W22),"")</f>
      </c>
      <c r="E22" s="62">
        <f aca="true" t="shared" si="8" ref="E22:E30">IF(SUM(I22,O22,X22)&lt;&gt;0,SUM(I22,O22,X22),"")</f>
      </c>
      <c r="F22" s="62">
        <f aca="true" t="shared" si="9" ref="F22:F30">IF(SUM(J22,P22,Y22)&lt;&gt;0,SUM(J22,P22,Y22),"")</f>
      </c>
      <c r="G22" s="60">
        <f aca="true" t="shared" si="10" ref="G22:G30">IF(SUM(S22,AA22)&lt;&gt;0,SUM(S22,AA22),"")</f>
      </c>
      <c r="H22" s="82"/>
      <c r="I22" s="62"/>
      <c r="J22" s="83"/>
      <c r="K22" s="99"/>
      <c r="L22" s="95"/>
      <c r="M22" s="24"/>
      <c r="N22" s="61"/>
      <c r="O22" s="62"/>
      <c r="P22" s="83"/>
      <c r="Q22" s="61"/>
      <c r="R22" s="63"/>
      <c r="S22" s="119"/>
      <c r="T22" s="64"/>
      <c r="U22" s="65"/>
      <c r="V22" s="91"/>
      <c r="W22" s="61"/>
      <c r="X22" s="62"/>
      <c r="Y22" s="62"/>
      <c r="Z22" s="66" t="s">
        <v>53</v>
      </c>
      <c r="AA22" s="122"/>
      <c r="AB22" s="67"/>
      <c r="AC22" s="84" t="s">
        <v>30</v>
      </c>
    </row>
    <row r="23" spans="1:29" s="50" customFormat="1" ht="12">
      <c r="A23" s="59" t="s">
        <v>113</v>
      </c>
      <c r="B23" s="52" t="s">
        <v>23</v>
      </c>
      <c r="C23" s="145">
        <f t="shared" si="6"/>
      </c>
      <c r="D23" s="62">
        <f t="shared" si="7"/>
      </c>
      <c r="E23" s="62">
        <f t="shared" si="8"/>
      </c>
      <c r="F23" s="62">
        <f t="shared" si="9"/>
      </c>
      <c r="G23" s="60">
        <f t="shared" si="10"/>
      </c>
      <c r="H23" s="82"/>
      <c r="I23" s="62"/>
      <c r="J23" s="83"/>
      <c r="K23" s="99"/>
      <c r="L23" s="95"/>
      <c r="M23" s="24"/>
      <c r="N23" s="61"/>
      <c r="O23" s="62"/>
      <c r="P23" s="83"/>
      <c r="Q23" s="61"/>
      <c r="R23" s="63"/>
      <c r="S23" s="119"/>
      <c r="T23" s="64"/>
      <c r="U23" s="65"/>
      <c r="V23" s="91"/>
      <c r="W23" s="61" t="s">
        <v>112</v>
      </c>
      <c r="X23" s="62"/>
      <c r="Y23" s="62"/>
      <c r="Z23" s="66"/>
      <c r="AA23" s="122"/>
      <c r="AB23" s="67"/>
      <c r="AC23" s="84" t="s">
        <v>114</v>
      </c>
    </row>
    <row r="24" spans="1:29" s="50" customFormat="1" ht="12">
      <c r="A24" s="59" t="s">
        <v>115</v>
      </c>
      <c r="B24" s="52" t="s">
        <v>23</v>
      </c>
      <c r="C24" s="145">
        <f t="shared" si="6"/>
      </c>
      <c r="D24" s="62">
        <f t="shared" si="7"/>
      </c>
      <c r="E24" s="62">
        <f t="shared" si="8"/>
      </c>
      <c r="F24" s="62">
        <f t="shared" si="9"/>
      </c>
      <c r="G24" s="60">
        <f t="shared" si="10"/>
      </c>
      <c r="H24" s="82"/>
      <c r="I24" s="62"/>
      <c r="J24" s="83"/>
      <c r="K24" s="99"/>
      <c r="L24" s="95"/>
      <c r="M24" s="24"/>
      <c r="N24" s="61"/>
      <c r="O24" s="62"/>
      <c r="P24" s="83"/>
      <c r="Q24" s="61"/>
      <c r="R24" s="63"/>
      <c r="S24" s="119"/>
      <c r="T24" s="64"/>
      <c r="U24" s="65"/>
      <c r="V24" s="91"/>
      <c r="W24" s="61" t="s">
        <v>112</v>
      </c>
      <c r="X24" s="62"/>
      <c r="Y24" s="62"/>
      <c r="Z24" s="66"/>
      <c r="AA24" s="122"/>
      <c r="AB24" s="67"/>
      <c r="AC24" s="84" t="s">
        <v>30</v>
      </c>
    </row>
    <row r="25" spans="1:29" s="50" customFormat="1" ht="12">
      <c r="A25" s="59" t="s">
        <v>116</v>
      </c>
      <c r="B25" s="52" t="s">
        <v>18</v>
      </c>
      <c r="C25" s="145">
        <f t="shared" si="6"/>
      </c>
      <c r="D25" s="62">
        <f t="shared" si="7"/>
      </c>
      <c r="E25" s="62">
        <f t="shared" si="8"/>
      </c>
      <c r="F25" s="62">
        <f t="shared" si="9"/>
      </c>
      <c r="G25" s="60">
        <f t="shared" si="10"/>
      </c>
      <c r="H25" s="82"/>
      <c r="I25" s="62"/>
      <c r="J25" s="83"/>
      <c r="K25" s="99"/>
      <c r="L25" s="95"/>
      <c r="M25" s="24"/>
      <c r="N25" s="61"/>
      <c r="O25" s="62"/>
      <c r="P25" s="83"/>
      <c r="Q25" s="61"/>
      <c r="R25" s="63"/>
      <c r="S25" s="119"/>
      <c r="T25" s="64"/>
      <c r="U25" s="65"/>
      <c r="V25" s="91"/>
      <c r="W25" s="61" t="s">
        <v>112</v>
      </c>
      <c r="X25" s="62"/>
      <c r="Y25" s="62"/>
      <c r="Z25" s="66"/>
      <c r="AA25" s="122"/>
      <c r="AB25" s="67"/>
      <c r="AC25" s="84" t="s">
        <v>30</v>
      </c>
    </row>
    <row r="26" spans="1:29" s="50" customFormat="1" ht="24">
      <c r="A26" s="59" t="s">
        <v>117</v>
      </c>
      <c r="B26" s="52" t="s">
        <v>23</v>
      </c>
      <c r="C26" s="145">
        <f t="shared" si="6"/>
      </c>
      <c r="D26" s="62">
        <f t="shared" si="7"/>
      </c>
      <c r="E26" s="62">
        <f t="shared" si="8"/>
      </c>
      <c r="F26" s="62">
        <f t="shared" si="9"/>
      </c>
      <c r="G26" s="60">
        <f t="shared" si="10"/>
      </c>
      <c r="H26" s="82"/>
      <c r="I26" s="62"/>
      <c r="J26" s="83"/>
      <c r="K26" s="99"/>
      <c r="L26" s="95"/>
      <c r="M26" s="24"/>
      <c r="N26" s="61"/>
      <c r="O26" s="62"/>
      <c r="P26" s="83"/>
      <c r="Q26" s="61"/>
      <c r="R26" s="63"/>
      <c r="S26" s="119"/>
      <c r="T26" s="64"/>
      <c r="U26" s="65"/>
      <c r="V26" s="91"/>
      <c r="W26" s="61" t="s">
        <v>112</v>
      </c>
      <c r="X26" s="62"/>
      <c r="Y26" s="62"/>
      <c r="Z26" s="66"/>
      <c r="AA26" s="122"/>
      <c r="AB26" s="67"/>
      <c r="AC26" s="84" t="s">
        <v>118</v>
      </c>
    </row>
    <row r="27" spans="1:29" s="50" customFormat="1" ht="24">
      <c r="A27" s="59" t="s">
        <v>119</v>
      </c>
      <c r="B27" s="52" t="s">
        <v>36</v>
      </c>
      <c r="C27" s="145">
        <f t="shared" si="6"/>
      </c>
      <c r="D27" s="62">
        <f t="shared" si="7"/>
      </c>
      <c r="E27" s="62">
        <f t="shared" si="8"/>
      </c>
      <c r="F27" s="62">
        <f t="shared" si="9"/>
      </c>
      <c r="G27" s="60">
        <f t="shared" si="10"/>
      </c>
      <c r="H27" s="82"/>
      <c r="I27" s="62"/>
      <c r="J27" s="83"/>
      <c r="K27" s="99"/>
      <c r="L27" s="95"/>
      <c r="M27" s="24"/>
      <c r="N27" s="61"/>
      <c r="O27" s="62"/>
      <c r="P27" s="83"/>
      <c r="Q27" s="61"/>
      <c r="R27" s="63"/>
      <c r="S27" s="119"/>
      <c r="T27" s="64"/>
      <c r="U27" s="65"/>
      <c r="V27" s="91"/>
      <c r="W27" s="61" t="s">
        <v>112</v>
      </c>
      <c r="X27" s="62"/>
      <c r="Y27" s="62"/>
      <c r="Z27" s="66"/>
      <c r="AA27" s="122"/>
      <c r="AB27" s="67"/>
      <c r="AC27" s="84" t="s">
        <v>30</v>
      </c>
    </row>
    <row r="28" spans="1:29" s="50" customFormat="1" ht="12">
      <c r="A28" s="59" t="s">
        <v>120</v>
      </c>
      <c r="B28" s="52" t="s">
        <v>18</v>
      </c>
      <c r="C28" s="145">
        <f t="shared" si="6"/>
      </c>
      <c r="D28" s="62">
        <f t="shared" si="7"/>
      </c>
      <c r="E28" s="62">
        <f t="shared" si="8"/>
      </c>
      <c r="F28" s="62">
        <f t="shared" si="9"/>
      </c>
      <c r="G28" s="60">
        <f t="shared" si="10"/>
      </c>
      <c r="H28" s="82"/>
      <c r="I28" s="62"/>
      <c r="J28" s="83"/>
      <c r="K28" s="99"/>
      <c r="L28" s="95"/>
      <c r="M28" s="24"/>
      <c r="N28" s="61"/>
      <c r="O28" s="62"/>
      <c r="P28" s="83"/>
      <c r="Q28" s="61"/>
      <c r="R28" s="63"/>
      <c r="S28" s="119"/>
      <c r="T28" s="64"/>
      <c r="U28" s="65"/>
      <c r="V28" s="91"/>
      <c r="W28" s="61" t="s">
        <v>112</v>
      </c>
      <c r="X28" s="62"/>
      <c r="Y28" s="62"/>
      <c r="Z28" s="66"/>
      <c r="AA28" s="122"/>
      <c r="AB28" s="67"/>
      <c r="AC28" s="84" t="s">
        <v>30</v>
      </c>
    </row>
    <row r="29" spans="1:29" s="50" customFormat="1" ht="36">
      <c r="A29" s="59" t="s">
        <v>121</v>
      </c>
      <c r="B29" s="52" t="s">
        <v>18</v>
      </c>
      <c r="C29" s="145">
        <f t="shared" si="6"/>
      </c>
      <c r="D29" s="62">
        <f t="shared" si="7"/>
      </c>
      <c r="E29" s="62">
        <f t="shared" si="8"/>
      </c>
      <c r="F29" s="62">
        <f t="shared" si="9"/>
      </c>
      <c r="G29" s="60">
        <f t="shared" si="10"/>
      </c>
      <c r="H29" s="82"/>
      <c r="I29" s="62"/>
      <c r="J29" s="83"/>
      <c r="K29" s="99"/>
      <c r="L29" s="95"/>
      <c r="M29" s="24"/>
      <c r="N29" s="61"/>
      <c r="O29" s="62"/>
      <c r="P29" s="83"/>
      <c r="Q29" s="61"/>
      <c r="R29" s="63"/>
      <c r="S29" s="119"/>
      <c r="T29" s="64"/>
      <c r="U29" s="65"/>
      <c r="V29" s="91"/>
      <c r="W29" s="61" t="s">
        <v>112</v>
      </c>
      <c r="X29" s="62"/>
      <c r="Y29" s="62"/>
      <c r="Z29" s="66"/>
      <c r="AA29" s="122"/>
      <c r="AB29" s="67"/>
      <c r="AC29" s="84" t="s">
        <v>30</v>
      </c>
    </row>
    <row r="30" spans="1:29" s="50" customFormat="1" ht="12.75" thickBot="1">
      <c r="A30" s="146" t="s">
        <v>122</v>
      </c>
      <c r="B30" s="114" t="s">
        <v>23</v>
      </c>
      <c r="C30" s="112">
        <f t="shared" si="6"/>
      </c>
      <c r="D30" s="113">
        <f t="shared" si="7"/>
      </c>
      <c r="E30" s="113">
        <f t="shared" si="8"/>
      </c>
      <c r="F30" s="113">
        <f t="shared" si="9"/>
      </c>
      <c r="G30" s="114">
        <f t="shared" si="10"/>
      </c>
      <c r="H30" s="131"/>
      <c r="I30" s="113"/>
      <c r="J30" s="132"/>
      <c r="K30" s="133"/>
      <c r="L30" s="134"/>
      <c r="M30" s="135"/>
      <c r="N30" s="136"/>
      <c r="O30" s="113"/>
      <c r="P30" s="132"/>
      <c r="Q30" s="136"/>
      <c r="R30" s="137"/>
      <c r="S30" s="138"/>
      <c r="T30" s="139"/>
      <c r="U30" s="140"/>
      <c r="V30" s="141"/>
      <c r="W30" s="136" t="s">
        <v>112</v>
      </c>
      <c r="X30" s="113"/>
      <c r="Y30" s="113"/>
      <c r="Z30" s="142"/>
      <c r="AA30" s="143"/>
      <c r="AB30" s="144"/>
      <c r="AC30" s="106" t="s">
        <v>29</v>
      </c>
    </row>
    <row r="32" spans="1:28" ht="12">
      <c r="A32" s="5" t="s">
        <v>25</v>
      </c>
      <c r="E32" s="3" t="s">
        <v>66</v>
      </c>
      <c r="F32" s="3"/>
      <c r="G32" s="3"/>
      <c r="T32" s="5" t="s">
        <v>68</v>
      </c>
      <c r="AB32" s="1" t="s">
        <v>69</v>
      </c>
    </row>
    <row r="37" spans="2:29" ht="12.7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</row>
    <row r="38" spans="2:29" ht="12.7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</row>
    <row r="39" spans="2:29" ht="12.7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</row>
    <row r="40" spans="2:39" ht="12.7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</row>
    <row r="41" spans="2:39" ht="12.7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</row>
    <row r="42" spans="2:39" ht="12.7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</row>
    <row r="43" spans="2:39" ht="12.7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</row>
    <row r="44" spans="2:39" ht="12.7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</row>
    <row r="45" spans="2:39" ht="12.7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</row>
    <row r="46" spans="30:39" ht="12.75"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</row>
    <row r="47" spans="30:39" ht="12.75"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</row>
    <row r="48" spans="30:39" ht="12.75"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</row>
  </sheetData>
  <sheetProtection/>
  <mergeCells count="12">
    <mergeCell ref="A4:B4"/>
    <mergeCell ref="D4:E4"/>
    <mergeCell ref="Z4:AC4"/>
    <mergeCell ref="M6:W6"/>
    <mergeCell ref="Z6:AC6"/>
    <mergeCell ref="A7:A8"/>
    <mergeCell ref="B7:B8"/>
    <mergeCell ref="H7:J7"/>
    <mergeCell ref="C7:G7"/>
    <mergeCell ref="K7:T7"/>
    <mergeCell ref="U7:AB7"/>
    <mergeCell ref="AC7:AC8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1484375" style="1" customWidth="1"/>
    <col min="15" max="15" width="3.28125" style="1" customWidth="1"/>
    <col min="16" max="16" width="3.57421875" style="1" customWidth="1"/>
    <col min="17" max="17" width="1.1484375" style="1" customWidth="1"/>
    <col min="18" max="19" width="4.28125" style="1" customWidth="1"/>
    <col min="20" max="20" width="5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7" t="s">
        <v>5</v>
      </c>
      <c r="B4" s="237"/>
      <c r="C4" s="3"/>
      <c r="D4" s="238" t="s">
        <v>62</v>
      </c>
      <c r="E4" s="243"/>
      <c r="F4" s="6"/>
      <c r="G4" s="6"/>
      <c r="H4" s="2" t="s">
        <v>26</v>
      </c>
      <c r="I4" s="7"/>
      <c r="J4" s="7"/>
      <c r="Z4" s="237" t="s">
        <v>73</v>
      </c>
      <c r="AA4" s="237"/>
      <c r="AB4" s="237"/>
      <c r="AC4" s="237"/>
    </row>
    <row r="5" spans="3:8" ht="12">
      <c r="C5" s="3"/>
      <c r="D5" s="3"/>
      <c r="H5" s="2" t="s">
        <v>27</v>
      </c>
    </row>
    <row r="6" spans="8:29" ht="12" customHeight="1" thickBot="1">
      <c r="H6" s="1" t="s">
        <v>51</v>
      </c>
      <c r="M6" s="240" t="s">
        <v>67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Z6" s="240" t="s">
        <v>165</v>
      </c>
      <c r="AA6" s="240"/>
      <c r="AB6" s="240"/>
      <c r="AC6" s="240"/>
    </row>
    <row r="7" spans="1:29" ht="37.5" customHeight="1" thickBot="1">
      <c r="A7" s="235" t="s">
        <v>6</v>
      </c>
      <c r="B7" s="241" t="s">
        <v>7</v>
      </c>
      <c r="C7" s="232" t="s">
        <v>8</v>
      </c>
      <c r="D7" s="233"/>
      <c r="E7" s="233"/>
      <c r="F7" s="233"/>
      <c r="G7" s="234"/>
      <c r="H7" s="232" t="s">
        <v>80</v>
      </c>
      <c r="I7" s="233"/>
      <c r="J7" s="234"/>
      <c r="K7" s="232" t="s">
        <v>9</v>
      </c>
      <c r="L7" s="233"/>
      <c r="M7" s="233"/>
      <c r="N7" s="233"/>
      <c r="O7" s="233"/>
      <c r="P7" s="233"/>
      <c r="Q7" s="233"/>
      <c r="R7" s="233"/>
      <c r="S7" s="233"/>
      <c r="T7" s="234"/>
      <c r="U7" s="232" t="s">
        <v>10</v>
      </c>
      <c r="V7" s="233"/>
      <c r="W7" s="233"/>
      <c r="X7" s="233"/>
      <c r="Y7" s="233"/>
      <c r="Z7" s="233"/>
      <c r="AA7" s="233"/>
      <c r="AB7" s="234"/>
      <c r="AC7" s="235" t="s">
        <v>11</v>
      </c>
    </row>
    <row r="8" spans="1:30" ht="84" customHeight="1" thickBot="1">
      <c r="A8" s="236"/>
      <c r="B8" s="242"/>
      <c r="C8" s="8" t="s">
        <v>12</v>
      </c>
      <c r="D8" s="9" t="s">
        <v>13</v>
      </c>
      <c r="E8" s="9" t="s">
        <v>14</v>
      </c>
      <c r="F8" s="15" t="s">
        <v>15</v>
      </c>
      <c r="G8" s="110" t="s">
        <v>81</v>
      </c>
      <c r="H8" s="11" t="s">
        <v>13</v>
      </c>
      <c r="I8" s="15" t="s">
        <v>15</v>
      </c>
      <c r="J8" s="9" t="s">
        <v>14</v>
      </c>
      <c r="K8" s="86" t="s">
        <v>70</v>
      </c>
      <c r="L8" s="15" t="s">
        <v>71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10" t="s">
        <v>81</v>
      </c>
      <c r="T8" s="10" t="s">
        <v>17</v>
      </c>
      <c r="U8" s="86" t="s">
        <v>70</v>
      </c>
      <c r="V8" s="15" t="s">
        <v>71</v>
      </c>
      <c r="W8" s="15" t="s">
        <v>13</v>
      </c>
      <c r="X8" s="9" t="s">
        <v>14</v>
      </c>
      <c r="Y8" s="9" t="s">
        <v>15</v>
      </c>
      <c r="Z8" s="9" t="s">
        <v>16</v>
      </c>
      <c r="AA8" s="110" t="s">
        <v>81</v>
      </c>
      <c r="AB8" s="10" t="s">
        <v>17</v>
      </c>
      <c r="AC8" s="236"/>
      <c r="AD8" s="16"/>
    </row>
    <row r="9" spans="1:29" s="50" customFormat="1" ht="12">
      <c r="A9" s="40" t="s">
        <v>166</v>
      </c>
      <c r="B9" s="41" t="s">
        <v>167</v>
      </c>
      <c r="C9" s="231">
        <f>IF(SUM(D9,E9,F9,G9)&lt;&gt;0,SUM(D9,E9,F9,G9),"")</f>
        <v>12</v>
      </c>
      <c r="D9" s="45">
        <f>IF(SUM(H9,M9,W9)&lt;&gt;0,SUM(H9,M9,W9),"")</f>
        <v>4</v>
      </c>
      <c r="E9" s="45">
        <f aca="true" t="shared" si="0" ref="E9:F13">IF(SUM(I9,O9,X9)&lt;&gt;0,SUM(I9,O9,X9),"")</f>
        <v>4</v>
      </c>
      <c r="F9" s="45">
        <f t="shared" si="0"/>
        <v>4</v>
      </c>
      <c r="G9" s="41">
        <f>IF(SUM(S9,AA9)&lt;&gt;0,SUM(S9,AA9),"")</f>
      </c>
      <c r="H9" s="42">
        <v>2</v>
      </c>
      <c r="I9" s="45"/>
      <c r="J9" s="115"/>
      <c r="K9" s="97"/>
      <c r="L9" s="93">
        <v>1</v>
      </c>
      <c r="M9" s="43">
        <v>2</v>
      </c>
      <c r="N9" s="44"/>
      <c r="O9" s="45">
        <v>4</v>
      </c>
      <c r="P9" s="43">
        <v>4</v>
      </c>
      <c r="Q9" s="44"/>
      <c r="R9" s="46" t="s">
        <v>22</v>
      </c>
      <c r="S9" s="116"/>
      <c r="T9" s="47"/>
      <c r="U9" s="48"/>
      <c r="V9" s="89"/>
      <c r="W9" s="44"/>
      <c r="X9" s="45"/>
      <c r="Y9" s="45"/>
      <c r="Z9" s="46"/>
      <c r="AA9" s="116"/>
      <c r="AB9" s="47"/>
      <c r="AC9" s="105" t="s">
        <v>114</v>
      </c>
    </row>
    <row r="10" spans="1:29" s="50" customFormat="1" ht="12">
      <c r="A10" s="51" t="s">
        <v>168</v>
      </c>
      <c r="B10" s="52" t="s">
        <v>167</v>
      </c>
      <c r="C10" s="111">
        <f>IF(SUM(D10,E10,F10,G10)&lt;&gt;0,SUM(D10,E10,F10,G10),"")</f>
        <v>8</v>
      </c>
      <c r="D10" s="55">
        <f>IF(SUM(H10,M10,W10)&lt;&gt;0,SUM(H10,M10,W10),"")</f>
        <v>4</v>
      </c>
      <c r="E10" s="55">
        <f t="shared" si="0"/>
      </c>
      <c r="F10" s="55">
        <f t="shared" si="0"/>
        <v>2</v>
      </c>
      <c r="G10" s="52">
        <f>IF(SUM(S10,AA10)&lt;&gt;0,SUM(S10,AA10),"")</f>
        <v>2</v>
      </c>
      <c r="H10" s="53">
        <v>2</v>
      </c>
      <c r="I10" s="55"/>
      <c r="J10" s="68"/>
      <c r="K10" s="98"/>
      <c r="L10" s="94">
        <v>1</v>
      </c>
      <c r="M10" s="25">
        <v>2</v>
      </c>
      <c r="N10" s="54"/>
      <c r="O10" s="55"/>
      <c r="P10" s="25">
        <v>2</v>
      </c>
      <c r="Q10" s="54"/>
      <c r="R10" s="56"/>
      <c r="S10" s="118">
        <v>2</v>
      </c>
      <c r="T10" s="57" t="s">
        <v>20</v>
      </c>
      <c r="U10" s="58"/>
      <c r="V10" s="90"/>
      <c r="W10" s="54"/>
      <c r="X10" s="55"/>
      <c r="Y10" s="55"/>
      <c r="Z10" s="56"/>
      <c r="AA10" s="118"/>
      <c r="AB10" s="57"/>
      <c r="AC10" s="49" t="s">
        <v>30</v>
      </c>
    </row>
    <row r="11" spans="1:29" s="50" customFormat="1" ht="24">
      <c r="A11" s="51" t="s">
        <v>169</v>
      </c>
      <c r="B11" s="52" t="s">
        <v>170</v>
      </c>
      <c r="C11" s="111">
        <f>IF(SUM(D11,E11,F11,G11)&lt;&gt;0,SUM(D11,E11,F11,G11),"")</f>
        <v>6</v>
      </c>
      <c r="D11" s="55">
        <f>IF(SUM(H11,M11,W11)&lt;&gt;0,SUM(H11,M11,W11),"")</f>
        <v>4</v>
      </c>
      <c r="E11" s="55">
        <f t="shared" si="0"/>
      </c>
      <c r="F11" s="55">
        <f t="shared" si="0"/>
        <v>2</v>
      </c>
      <c r="G11" s="52">
        <f>IF(SUM(S11,AA11)&lt;&gt;0,SUM(S11,AA11),"")</f>
      </c>
      <c r="H11" s="53"/>
      <c r="I11" s="55"/>
      <c r="J11" s="68"/>
      <c r="K11" s="98"/>
      <c r="L11" s="94"/>
      <c r="M11" s="25">
        <v>2</v>
      </c>
      <c r="N11" s="54" t="s">
        <v>19</v>
      </c>
      <c r="O11" s="55"/>
      <c r="P11" s="25"/>
      <c r="Q11" s="54"/>
      <c r="R11" s="56"/>
      <c r="S11" s="118"/>
      <c r="T11" s="57"/>
      <c r="U11" s="58"/>
      <c r="V11" s="90">
        <v>1</v>
      </c>
      <c r="W11" s="54">
        <v>2</v>
      </c>
      <c r="X11" s="55"/>
      <c r="Y11" s="55">
        <v>2</v>
      </c>
      <c r="Z11" s="56" t="s">
        <v>22</v>
      </c>
      <c r="AA11" s="118"/>
      <c r="AB11" s="57"/>
      <c r="AC11" s="49" t="s">
        <v>30</v>
      </c>
    </row>
    <row r="12" spans="1:29" s="50" customFormat="1" ht="12">
      <c r="A12" s="51" t="s">
        <v>171</v>
      </c>
      <c r="B12" s="52" t="s">
        <v>167</v>
      </c>
      <c r="C12" s="111">
        <f>IF(SUM(D12,E12,F12,G12)&lt;&gt;0,SUM(D12,E12,F12,G12),"")</f>
        <v>6</v>
      </c>
      <c r="D12" s="55">
        <f>IF(SUM(H12,M12,W12)&lt;&gt;0,SUM(H12,M12,W12),"")</f>
        <v>4</v>
      </c>
      <c r="E12" s="55">
        <f t="shared" si="0"/>
      </c>
      <c r="F12" s="55">
        <f t="shared" si="0"/>
        <v>2</v>
      </c>
      <c r="G12" s="52">
        <f>IF(SUM(S12,AA12)&lt;&gt;0,SUM(S12,AA12),"")</f>
      </c>
      <c r="H12" s="53"/>
      <c r="I12" s="55"/>
      <c r="J12" s="68"/>
      <c r="K12" s="98"/>
      <c r="L12" s="94"/>
      <c r="M12" s="25">
        <v>2</v>
      </c>
      <c r="N12" s="54" t="s">
        <v>19</v>
      </c>
      <c r="O12" s="55"/>
      <c r="P12" s="25"/>
      <c r="Q12" s="54"/>
      <c r="R12" s="56"/>
      <c r="S12" s="118"/>
      <c r="T12" s="57"/>
      <c r="U12" s="58"/>
      <c r="V12" s="90">
        <v>1</v>
      </c>
      <c r="W12" s="54">
        <v>2</v>
      </c>
      <c r="X12" s="55"/>
      <c r="Y12" s="55">
        <v>2</v>
      </c>
      <c r="Z12" s="56" t="s">
        <v>22</v>
      </c>
      <c r="AA12" s="118"/>
      <c r="AB12" s="57"/>
      <c r="AC12" s="49" t="s">
        <v>30</v>
      </c>
    </row>
    <row r="13" spans="1:29" s="50" customFormat="1" ht="12">
      <c r="A13" s="51" t="s">
        <v>173</v>
      </c>
      <c r="B13" s="52" t="s">
        <v>170</v>
      </c>
      <c r="C13" s="111">
        <f>IF(SUM(D13,E13,F13,G13)&lt;&gt;0,SUM(D13,E13,F13,G13),"")</f>
        <v>6</v>
      </c>
      <c r="D13" s="55">
        <f>IF(SUM(H13,M13,W13)&lt;&gt;0,SUM(H13,M13,W13),"")</f>
        <v>4</v>
      </c>
      <c r="E13" s="55">
        <f t="shared" si="0"/>
      </c>
      <c r="F13" s="55">
        <f t="shared" si="0"/>
        <v>2</v>
      </c>
      <c r="G13" s="52">
        <f>IF(SUM(S13,AA13)&lt;&gt;0,SUM(S13,AA13),"")</f>
      </c>
      <c r="H13" s="53"/>
      <c r="I13" s="55"/>
      <c r="J13" s="68"/>
      <c r="K13" s="98"/>
      <c r="L13" s="94"/>
      <c r="M13" s="25">
        <v>2</v>
      </c>
      <c r="N13" s="54" t="s">
        <v>19</v>
      </c>
      <c r="O13" s="55"/>
      <c r="P13" s="25"/>
      <c r="Q13" s="54"/>
      <c r="R13" s="56"/>
      <c r="S13" s="118"/>
      <c r="T13" s="57"/>
      <c r="U13" s="58"/>
      <c r="V13" s="90">
        <v>1</v>
      </c>
      <c r="W13" s="54">
        <v>2</v>
      </c>
      <c r="X13" s="55"/>
      <c r="Y13" s="55">
        <v>2</v>
      </c>
      <c r="Z13" s="56" t="s">
        <v>22</v>
      </c>
      <c r="AA13" s="118"/>
      <c r="AB13" s="57"/>
      <c r="AC13" s="49" t="s">
        <v>38</v>
      </c>
    </row>
    <row r="14" spans="1:29" s="50" customFormat="1" ht="24">
      <c r="A14" s="51" t="s">
        <v>74</v>
      </c>
      <c r="B14" s="52" t="s">
        <v>180</v>
      </c>
      <c r="C14" s="111">
        <f aca="true" t="shared" si="1" ref="C14:C21">IF(SUM(D14,E14,F14,G14)&lt;&gt;0,SUM(D14,E14,F14,G14),"")</f>
        <v>4</v>
      </c>
      <c r="D14" s="55">
        <f aca="true" t="shared" si="2" ref="D14:D21">IF(SUM(H14,M14,W14)&lt;&gt;0,SUM(H14,M14,W14),"")</f>
        <v>2</v>
      </c>
      <c r="E14" s="55">
        <f aca="true" t="shared" si="3" ref="E14:E21">IF(SUM(I14,O14,X14)&lt;&gt;0,SUM(I14,O14,X14),"")</f>
      </c>
      <c r="F14" s="55">
        <f aca="true" t="shared" si="4" ref="F14:F21">IF(SUM(J14,P14,Y14)&lt;&gt;0,SUM(J14,P14,Y14),"")</f>
        <v>2</v>
      </c>
      <c r="G14" s="52">
        <f aca="true" t="shared" si="5" ref="G14:G21">IF(SUM(S14,AA14)&lt;&gt;0,SUM(S14,AA14),"")</f>
      </c>
      <c r="H14" s="53"/>
      <c r="I14" s="55"/>
      <c r="J14" s="68"/>
      <c r="K14" s="98"/>
      <c r="L14" s="94"/>
      <c r="M14" s="25">
        <v>2</v>
      </c>
      <c r="N14" s="54"/>
      <c r="O14" s="55"/>
      <c r="P14" s="68">
        <v>2</v>
      </c>
      <c r="Q14" s="54"/>
      <c r="R14" s="56" t="s">
        <v>22</v>
      </c>
      <c r="S14" s="118"/>
      <c r="T14" s="57"/>
      <c r="U14" s="58"/>
      <c r="V14" s="90"/>
      <c r="W14" s="54"/>
      <c r="X14" s="55"/>
      <c r="Y14" s="55"/>
      <c r="Z14" s="56"/>
      <c r="AA14" s="118"/>
      <c r="AB14" s="57"/>
      <c r="AC14" s="49" t="s">
        <v>83</v>
      </c>
    </row>
    <row r="15" spans="1:29" s="50" customFormat="1" ht="25.5" customHeight="1">
      <c r="A15" s="51" t="s">
        <v>174</v>
      </c>
      <c r="B15" s="52" t="s">
        <v>167</v>
      </c>
      <c r="C15" s="111">
        <f>IF(SUM(D15,E15,F15,G15)&lt;&gt;0,SUM(D15,E15,F15,G15),"")</f>
        <v>8</v>
      </c>
      <c r="D15" s="55">
        <f>IF(SUM(H15,M15,W15)&lt;&gt;0,SUM(H15,M15,W15),"")</f>
        <v>4</v>
      </c>
      <c r="E15" s="55">
        <f>IF(SUM(I15,O15,X15)&lt;&gt;0,SUM(I15,O15,X15),"")</f>
        <v>4</v>
      </c>
      <c r="F15" s="55">
        <f>IF(SUM(J15,P15,Y15)&lt;&gt;0,SUM(J15,P15,Y15),"")</f>
      </c>
      <c r="G15" s="52">
        <f>IF(SUM(S15,AA15)&lt;&gt;0,SUM(S15,AA15),"")</f>
      </c>
      <c r="H15" s="53">
        <v>2</v>
      </c>
      <c r="I15" s="55"/>
      <c r="J15" s="68"/>
      <c r="K15" s="98"/>
      <c r="L15" s="94">
        <v>1</v>
      </c>
      <c r="M15" s="25">
        <v>2</v>
      </c>
      <c r="N15" s="54"/>
      <c r="O15" s="55">
        <v>4</v>
      </c>
      <c r="P15" s="68"/>
      <c r="Q15" s="54"/>
      <c r="R15" s="56" t="s">
        <v>53</v>
      </c>
      <c r="S15" s="118"/>
      <c r="T15" s="57"/>
      <c r="U15" s="58"/>
      <c r="V15" s="90"/>
      <c r="W15" s="54"/>
      <c r="X15" s="55"/>
      <c r="Y15" s="55"/>
      <c r="Z15" s="56"/>
      <c r="AA15" s="118"/>
      <c r="AB15" s="57"/>
      <c r="AC15" s="49" t="s">
        <v>118</v>
      </c>
    </row>
    <row r="16" spans="1:29" s="50" customFormat="1" ht="27" customHeight="1">
      <c r="A16" s="51" t="s">
        <v>52</v>
      </c>
      <c r="B16" s="52" t="s">
        <v>18</v>
      </c>
      <c r="C16" s="111">
        <f t="shared" si="1"/>
        <v>8</v>
      </c>
      <c r="D16" s="55">
        <f t="shared" si="2"/>
        <v>4</v>
      </c>
      <c r="E16" s="55">
        <f t="shared" si="3"/>
        <v>4</v>
      </c>
      <c r="F16" s="55">
        <f t="shared" si="4"/>
      </c>
      <c r="G16" s="52">
        <f t="shared" si="5"/>
      </c>
      <c r="H16" s="53">
        <v>2</v>
      </c>
      <c r="I16" s="55"/>
      <c r="J16" s="68"/>
      <c r="K16" s="98"/>
      <c r="L16" s="94">
        <v>1</v>
      </c>
      <c r="M16" s="25">
        <v>2</v>
      </c>
      <c r="N16" s="54"/>
      <c r="O16" s="55">
        <v>4</v>
      </c>
      <c r="P16" s="68"/>
      <c r="Q16" s="54"/>
      <c r="R16" s="56" t="s">
        <v>53</v>
      </c>
      <c r="S16" s="118"/>
      <c r="T16" s="57"/>
      <c r="U16" s="58"/>
      <c r="V16" s="90"/>
      <c r="W16" s="54"/>
      <c r="X16" s="55"/>
      <c r="Y16" s="55"/>
      <c r="Z16" s="56"/>
      <c r="AA16" s="118"/>
      <c r="AB16" s="57"/>
      <c r="AC16" s="49" t="s">
        <v>30</v>
      </c>
    </row>
    <row r="17" spans="1:29" ht="12">
      <c r="A17" s="30" t="s">
        <v>172</v>
      </c>
      <c r="B17" s="52" t="s">
        <v>18</v>
      </c>
      <c r="C17" s="111">
        <f>IF(SUM(D17,E17,F17,G17)&lt;&gt;0,SUM(D17,E17,F17,G17),"")</f>
        <v>12</v>
      </c>
      <c r="D17" s="55">
        <f>IF(SUM(H17,M17,W17)&lt;&gt;0,SUM(H17,M17,W17),"")</f>
        <v>6</v>
      </c>
      <c r="E17" s="55">
        <f>IF(SUM(I17,O17,X17)&lt;&gt;0,SUM(I17,O17,X17),"")</f>
      </c>
      <c r="F17" s="55">
        <f>IF(SUM(J17,P17,Y17)&lt;&gt;0,SUM(J17,P17,Y17),"")</f>
        <v>4</v>
      </c>
      <c r="G17" s="52">
        <f>IF(SUM(S17,AA17)&lt;&gt;0,SUM(S17,AA17),"")</f>
        <v>2</v>
      </c>
      <c r="H17" s="18">
        <v>2</v>
      </c>
      <c r="I17" s="55"/>
      <c r="J17" s="68"/>
      <c r="K17" s="98">
        <v>1</v>
      </c>
      <c r="L17" s="94"/>
      <c r="M17" s="25">
        <v>4</v>
      </c>
      <c r="N17" s="54"/>
      <c r="O17" s="55"/>
      <c r="P17" s="68">
        <v>4</v>
      </c>
      <c r="Q17" s="54"/>
      <c r="R17" s="69"/>
      <c r="S17" s="117">
        <v>2</v>
      </c>
      <c r="T17" s="70" t="s">
        <v>20</v>
      </c>
      <c r="U17" s="87"/>
      <c r="V17" s="88"/>
      <c r="W17" s="32"/>
      <c r="X17" s="33"/>
      <c r="Y17" s="33"/>
      <c r="Z17" s="35"/>
      <c r="AA17" s="109"/>
      <c r="AB17" s="36"/>
      <c r="AC17" s="17" t="s">
        <v>30</v>
      </c>
    </row>
    <row r="18" spans="1:29" ht="12">
      <c r="A18" s="30" t="s">
        <v>175</v>
      </c>
      <c r="B18" s="52" t="s">
        <v>176</v>
      </c>
      <c r="C18" s="111">
        <f t="shared" si="1"/>
        <v>10</v>
      </c>
      <c r="D18" s="55">
        <f t="shared" si="2"/>
        <v>4</v>
      </c>
      <c r="E18" s="55">
        <f t="shared" si="3"/>
        <v>2</v>
      </c>
      <c r="F18" s="55">
        <f t="shared" si="4"/>
        <v>2</v>
      </c>
      <c r="G18" s="52">
        <f t="shared" si="5"/>
        <v>2</v>
      </c>
      <c r="H18" s="18"/>
      <c r="I18" s="55"/>
      <c r="J18" s="68"/>
      <c r="K18" s="87"/>
      <c r="L18" s="85"/>
      <c r="M18" s="19">
        <v>2</v>
      </c>
      <c r="N18" s="32" t="s">
        <v>19</v>
      </c>
      <c r="O18" s="33"/>
      <c r="P18" s="34"/>
      <c r="Q18" s="32"/>
      <c r="R18" s="35"/>
      <c r="S18" s="109"/>
      <c r="T18" s="36"/>
      <c r="U18" s="37"/>
      <c r="V18" s="88">
        <v>1</v>
      </c>
      <c r="W18" s="32">
        <v>2</v>
      </c>
      <c r="X18" s="33">
        <v>2</v>
      </c>
      <c r="Y18" s="33">
        <v>2</v>
      </c>
      <c r="Z18" s="35"/>
      <c r="AA18" s="109">
        <v>2</v>
      </c>
      <c r="AB18" s="39" t="s">
        <v>20</v>
      </c>
      <c r="AC18" s="17" t="s">
        <v>30</v>
      </c>
    </row>
    <row r="19" spans="1:29" s="50" customFormat="1" ht="24">
      <c r="A19" s="51" t="s">
        <v>177</v>
      </c>
      <c r="B19" s="31" t="s">
        <v>36</v>
      </c>
      <c r="C19" s="111">
        <f>IF(SUM(D19,E19,F19,G19)&lt;&gt;0,SUM(D19,E19,F19,G19),"")</f>
        <v>20</v>
      </c>
      <c r="D19" s="55">
        <f>IF(SUM(H19,M19,W19)&lt;&gt;0,SUM(H19,M19,W19),"")</f>
        <v>6</v>
      </c>
      <c r="E19" s="55">
        <f>IF(SUM(I19,O19,X19)&lt;&gt;0,SUM(I19,O19,X19),"")</f>
        <v>6</v>
      </c>
      <c r="F19" s="55">
        <f>IF(SUM(J19,P19,Y19)&lt;&gt;0,SUM(J19,P19,Y19),"")</f>
        <v>6</v>
      </c>
      <c r="G19" s="52">
        <f>IF(SUM(S19,AA19)&lt;&gt;0,SUM(S19,AA19),"")</f>
        <v>2</v>
      </c>
      <c r="H19" s="53">
        <v>2</v>
      </c>
      <c r="I19" s="55"/>
      <c r="J19" s="68"/>
      <c r="K19" s="98"/>
      <c r="L19" s="94"/>
      <c r="M19" s="25">
        <v>2</v>
      </c>
      <c r="N19" s="54"/>
      <c r="O19" s="55">
        <v>6</v>
      </c>
      <c r="P19" s="68"/>
      <c r="Q19" s="54"/>
      <c r="R19" s="56" t="s">
        <v>22</v>
      </c>
      <c r="S19" s="118"/>
      <c r="T19" s="57"/>
      <c r="U19" s="90" t="s">
        <v>41</v>
      </c>
      <c r="V19" s="90"/>
      <c r="W19" s="54">
        <v>2</v>
      </c>
      <c r="X19" s="55"/>
      <c r="Y19" s="55">
        <v>6</v>
      </c>
      <c r="Z19" s="69" t="s">
        <v>178</v>
      </c>
      <c r="AA19" s="117">
        <v>2</v>
      </c>
      <c r="AB19" s="39" t="s">
        <v>20</v>
      </c>
      <c r="AC19" s="49" t="s">
        <v>30</v>
      </c>
    </row>
    <row r="20" spans="1:29" s="50" customFormat="1" ht="12">
      <c r="A20" s="51" t="s">
        <v>179</v>
      </c>
      <c r="B20" s="31" t="s">
        <v>176</v>
      </c>
      <c r="C20" s="111">
        <f t="shared" si="1"/>
        <v>16</v>
      </c>
      <c r="D20" s="55">
        <f t="shared" si="2"/>
      </c>
      <c r="E20" s="55">
        <f t="shared" si="3"/>
        <v>16</v>
      </c>
      <c r="F20" s="55">
        <f t="shared" si="4"/>
      </c>
      <c r="G20" s="52">
        <f t="shared" si="5"/>
      </c>
      <c r="H20" s="53"/>
      <c r="I20" s="55">
        <v>2</v>
      </c>
      <c r="J20" s="68"/>
      <c r="K20" s="98"/>
      <c r="L20" s="94">
        <v>1</v>
      </c>
      <c r="M20" s="25"/>
      <c r="N20" s="54"/>
      <c r="O20" s="55">
        <v>6</v>
      </c>
      <c r="P20" s="68"/>
      <c r="Q20" s="54"/>
      <c r="R20" s="56" t="s">
        <v>22</v>
      </c>
      <c r="S20" s="118"/>
      <c r="T20" s="57"/>
      <c r="U20" s="90"/>
      <c r="V20" s="90">
        <v>1</v>
      </c>
      <c r="W20" s="54"/>
      <c r="X20" s="55">
        <v>8</v>
      </c>
      <c r="Y20" s="55"/>
      <c r="Z20" s="69" t="s">
        <v>53</v>
      </c>
      <c r="AA20" s="117"/>
      <c r="AB20" s="39"/>
      <c r="AC20" s="49" t="s">
        <v>30</v>
      </c>
    </row>
    <row r="21" spans="1:29" s="50" customFormat="1" ht="12.75" customHeight="1">
      <c r="A21" s="51" t="s">
        <v>56</v>
      </c>
      <c r="B21" s="52" t="s">
        <v>23</v>
      </c>
      <c r="C21" s="111">
        <f t="shared" si="1"/>
        <v>10</v>
      </c>
      <c r="D21" s="55">
        <f t="shared" si="2"/>
        <v>4</v>
      </c>
      <c r="E21" s="55">
        <f t="shared" si="3"/>
        <v>4</v>
      </c>
      <c r="F21" s="55">
        <f t="shared" si="4"/>
        <v>2</v>
      </c>
      <c r="G21" s="52">
        <f t="shared" si="5"/>
      </c>
      <c r="H21" s="53">
        <v>2</v>
      </c>
      <c r="I21" s="55"/>
      <c r="J21" s="68"/>
      <c r="K21" s="98"/>
      <c r="L21" s="94">
        <v>1</v>
      </c>
      <c r="M21" s="25">
        <v>2</v>
      </c>
      <c r="N21" s="54"/>
      <c r="O21" s="55">
        <v>4</v>
      </c>
      <c r="P21" s="68">
        <v>2</v>
      </c>
      <c r="Q21" s="54"/>
      <c r="R21" s="69" t="s">
        <v>22</v>
      </c>
      <c r="S21" s="117"/>
      <c r="T21" s="70"/>
      <c r="U21" s="58"/>
      <c r="V21" s="90"/>
      <c r="W21" s="54"/>
      <c r="X21" s="55"/>
      <c r="Y21" s="55"/>
      <c r="Z21" s="56"/>
      <c r="AA21" s="118"/>
      <c r="AB21" s="57"/>
      <c r="AC21" s="49" t="s">
        <v>29</v>
      </c>
    </row>
    <row r="22" spans="1:29" s="50" customFormat="1" ht="24" customHeight="1">
      <c r="A22" s="59" t="s">
        <v>181</v>
      </c>
      <c r="B22" s="84" t="s">
        <v>28</v>
      </c>
      <c r="C22" s="126">
        <f>IF(SUM(D22,E22,F22)&lt;&gt;0,SUM(D22,E22,F22),"")</f>
      </c>
      <c r="D22" s="127">
        <f>IF(SUM(H22,M22,W22)&lt;&gt;0,SUM(H22,M22,W22),"")</f>
      </c>
      <c r="E22" s="127">
        <f aca="true" t="shared" si="6" ref="E22:E27">IF(SUM(O22,X22)&lt;&gt;0,SUM(O22,X22),"")</f>
      </c>
      <c r="F22" s="127">
        <f aca="true" t="shared" si="7" ref="F22:F27">IF(SUM(I22,P22,Y22)&lt;&gt;0,SUM(I22,P22,Y22),"")</f>
      </c>
      <c r="G22" s="128"/>
      <c r="H22" s="82"/>
      <c r="I22" s="62"/>
      <c r="J22" s="83"/>
      <c r="K22" s="99"/>
      <c r="L22" s="95"/>
      <c r="M22" s="24"/>
      <c r="N22" s="61"/>
      <c r="O22" s="62"/>
      <c r="P22" s="83"/>
      <c r="Q22" s="61"/>
      <c r="R22" s="63"/>
      <c r="S22" s="119"/>
      <c r="T22" s="64"/>
      <c r="U22" s="65"/>
      <c r="V22" s="91"/>
      <c r="W22" s="61"/>
      <c r="X22" s="62"/>
      <c r="Y22" s="62"/>
      <c r="Z22" s="66" t="s">
        <v>53</v>
      </c>
      <c r="AA22" s="122"/>
      <c r="AB22" s="67"/>
      <c r="AC22" s="84" t="s">
        <v>30</v>
      </c>
    </row>
    <row r="23" spans="1:29" s="50" customFormat="1" ht="12.75">
      <c r="A23" s="51" t="s">
        <v>182</v>
      </c>
      <c r="B23" s="84" t="s">
        <v>167</v>
      </c>
      <c r="C23" s="126"/>
      <c r="D23" s="127"/>
      <c r="E23" s="127">
        <f t="shared" si="6"/>
      </c>
      <c r="F23" s="127">
        <f t="shared" si="7"/>
      </c>
      <c r="G23" s="128"/>
      <c r="H23" s="82"/>
      <c r="I23" s="62"/>
      <c r="J23" s="83"/>
      <c r="K23" s="99"/>
      <c r="L23" s="95"/>
      <c r="M23" s="24"/>
      <c r="N23" s="61"/>
      <c r="O23" s="62"/>
      <c r="P23" s="83"/>
      <c r="Q23" s="61"/>
      <c r="R23" s="63"/>
      <c r="S23" s="119"/>
      <c r="T23" s="64"/>
      <c r="U23" s="65"/>
      <c r="V23" s="91"/>
      <c r="W23" s="61" t="s">
        <v>112</v>
      </c>
      <c r="X23" s="62"/>
      <c r="Y23" s="62"/>
      <c r="Z23" s="66"/>
      <c r="AA23" s="122"/>
      <c r="AB23" s="67"/>
      <c r="AC23" s="84" t="s">
        <v>30</v>
      </c>
    </row>
    <row r="24" spans="1:29" s="50" customFormat="1" ht="12.75">
      <c r="A24" s="51" t="s">
        <v>111</v>
      </c>
      <c r="B24" s="84" t="s">
        <v>167</v>
      </c>
      <c r="C24" s="126"/>
      <c r="D24" s="127"/>
      <c r="E24" s="127">
        <f t="shared" si="6"/>
      </c>
      <c r="F24" s="127">
        <f t="shared" si="7"/>
      </c>
      <c r="G24" s="128"/>
      <c r="H24" s="82"/>
      <c r="I24" s="62"/>
      <c r="J24" s="83"/>
      <c r="K24" s="99"/>
      <c r="L24" s="95"/>
      <c r="M24" s="24"/>
      <c r="N24" s="61"/>
      <c r="O24" s="62"/>
      <c r="P24" s="83"/>
      <c r="Q24" s="61"/>
      <c r="R24" s="63"/>
      <c r="S24" s="119"/>
      <c r="T24" s="64"/>
      <c r="U24" s="65"/>
      <c r="V24" s="91"/>
      <c r="W24" s="61" t="s">
        <v>112</v>
      </c>
      <c r="X24" s="62"/>
      <c r="Y24" s="62"/>
      <c r="Z24" s="66"/>
      <c r="AA24" s="122"/>
      <c r="AB24" s="67"/>
      <c r="AC24" s="84" t="s">
        <v>185</v>
      </c>
    </row>
    <row r="25" spans="1:29" s="50" customFormat="1" ht="24">
      <c r="A25" s="30" t="s">
        <v>183</v>
      </c>
      <c r="B25" s="84" t="s">
        <v>184</v>
      </c>
      <c r="C25" s="126"/>
      <c r="D25" s="127"/>
      <c r="E25" s="127">
        <f t="shared" si="6"/>
      </c>
      <c r="F25" s="127">
        <f t="shared" si="7"/>
      </c>
      <c r="G25" s="128"/>
      <c r="H25" s="82"/>
      <c r="I25" s="62"/>
      <c r="J25" s="83"/>
      <c r="K25" s="99"/>
      <c r="L25" s="95"/>
      <c r="M25" s="24"/>
      <c r="N25" s="61"/>
      <c r="O25" s="62"/>
      <c r="P25" s="83"/>
      <c r="Q25" s="61"/>
      <c r="R25" s="63"/>
      <c r="S25" s="119"/>
      <c r="T25" s="64"/>
      <c r="U25" s="65"/>
      <c r="V25" s="91"/>
      <c r="W25" s="61" t="s">
        <v>112</v>
      </c>
      <c r="X25" s="62"/>
      <c r="Y25" s="62"/>
      <c r="Z25" s="66"/>
      <c r="AA25" s="122"/>
      <c r="AB25" s="67"/>
      <c r="AC25" s="84" t="s">
        <v>30</v>
      </c>
    </row>
    <row r="26" spans="1:29" s="50" customFormat="1" ht="12.75">
      <c r="A26" s="30" t="s">
        <v>186</v>
      </c>
      <c r="B26" s="84" t="s">
        <v>170</v>
      </c>
      <c r="C26" s="126"/>
      <c r="D26" s="127"/>
      <c r="E26" s="127">
        <f t="shared" si="6"/>
      </c>
      <c r="F26" s="127">
        <f t="shared" si="7"/>
      </c>
      <c r="G26" s="128"/>
      <c r="H26" s="82"/>
      <c r="I26" s="62"/>
      <c r="J26" s="83"/>
      <c r="K26" s="99"/>
      <c r="L26" s="95"/>
      <c r="M26" s="24"/>
      <c r="N26" s="61"/>
      <c r="O26" s="62"/>
      <c r="P26" s="83"/>
      <c r="Q26" s="61"/>
      <c r="R26" s="63"/>
      <c r="S26" s="119"/>
      <c r="T26" s="64"/>
      <c r="U26" s="65"/>
      <c r="V26" s="91"/>
      <c r="W26" s="61" t="s">
        <v>112</v>
      </c>
      <c r="X26" s="62"/>
      <c r="Y26" s="62"/>
      <c r="Z26" s="66"/>
      <c r="AA26" s="122"/>
      <c r="AB26" s="67"/>
      <c r="AC26" s="84" t="s">
        <v>125</v>
      </c>
    </row>
    <row r="27" spans="1:29" s="50" customFormat="1" ht="36.75" thickBot="1">
      <c r="A27" s="129" t="s">
        <v>187</v>
      </c>
      <c r="B27" s="106" t="s">
        <v>184</v>
      </c>
      <c r="C27" s="101"/>
      <c r="D27" s="102"/>
      <c r="E27" s="102">
        <f t="shared" si="6"/>
      </c>
      <c r="F27" s="102">
        <f t="shared" si="7"/>
      </c>
      <c r="G27" s="130"/>
      <c r="H27" s="131"/>
      <c r="I27" s="113"/>
      <c r="J27" s="132"/>
      <c r="K27" s="133"/>
      <c r="L27" s="134"/>
      <c r="M27" s="135"/>
      <c r="N27" s="136"/>
      <c r="O27" s="113"/>
      <c r="P27" s="132"/>
      <c r="Q27" s="136"/>
      <c r="R27" s="137"/>
      <c r="S27" s="138"/>
      <c r="T27" s="139"/>
      <c r="U27" s="140"/>
      <c r="V27" s="141"/>
      <c r="W27" s="136" t="s">
        <v>112</v>
      </c>
      <c r="X27" s="113"/>
      <c r="Y27" s="113"/>
      <c r="Z27" s="142"/>
      <c r="AA27" s="143"/>
      <c r="AB27" s="144"/>
      <c r="AC27" s="106" t="s">
        <v>30</v>
      </c>
    </row>
    <row r="29" spans="1:28" ht="12">
      <c r="A29" s="5" t="s">
        <v>25</v>
      </c>
      <c r="E29" s="3" t="s">
        <v>66</v>
      </c>
      <c r="F29" s="3"/>
      <c r="G29" s="3"/>
      <c r="T29" s="5" t="s">
        <v>68</v>
      </c>
      <c r="AB29" s="1" t="s">
        <v>69</v>
      </c>
    </row>
    <row r="34" spans="2:29" ht="12.7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</row>
    <row r="35" spans="2:29" ht="12.7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</row>
    <row r="36" spans="2:29" ht="12.7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</row>
    <row r="37" spans="2:39" ht="12.7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</row>
    <row r="38" spans="2:39" ht="12.7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</row>
    <row r="39" spans="2:39" ht="12.7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</row>
    <row r="40" spans="2:39" ht="12.7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</row>
    <row r="41" spans="2:39" ht="12.7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</row>
    <row r="42" spans="2:39" ht="12.7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</row>
    <row r="43" spans="30:39" ht="12.75"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</row>
    <row r="44" spans="30:39" ht="12.75"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</row>
    <row r="45" spans="30:39" ht="12.75"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</row>
  </sheetData>
  <sheetProtection/>
  <mergeCells count="12">
    <mergeCell ref="A7:A8"/>
    <mergeCell ref="B7:B8"/>
    <mergeCell ref="K7:T7"/>
    <mergeCell ref="H7:J7"/>
    <mergeCell ref="C7:G7"/>
    <mergeCell ref="U7:AB7"/>
    <mergeCell ref="AC7:AC8"/>
    <mergeCell ref="A4:B4"/>
    <mergeCell ref="D4:E4"/>
    <mergeCell ref="Z4:AC4"/>
    <mergeCell ref="M6:W6"/>
    <mergeCell ref="Z6:AC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zoomScalePageLayoutView="0" workbookViewId="0" topLeftCell="A1">
      <selection activeCell="Z6" sqref="Z6:AC6"/>
    </sheetView>
  </sheetViews>
  <sheetFormatPr defaultColWidth="9.140625" defaultRowHeight="12.75"/>
  <cols>
    <col min="1" max="1" width="47.5742187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425781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1484375" style="1" customWidth="1"/>
    <col min="15" max="15" width="3.28125" style="1" customWidth="1"/>
    <col min="16" max="16" width="3.57421875" style="1" customWidth="1"/>
    <col min="17" max="17" width="1.1484375" style="1" customWidth="1"/>
    <col min="18" max="19" width="5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7" t="s">
        <v>5</v>
      </c>
      <c r="B4" s="237"/>
      <c r="C4" s="3"/>
      <c r="D4" s="238" t="s">
        <v>62</v>
      </c>
      <c r="E4" s="243"/>
      <c r="F4" s="6"/>
      <c r="G4" s="6"/>
      <c r="H4" s="2" t="s">
        <v>26</v>
      </c>
      <c r="I4" s="7"/>
      <c r="J4" s="7"/>
      <c r="Z4" s="237" t="s">
        <v>73</v>
      </c>
      <c r="AA4" s="237"/>
      <c r="AB4" s="237"/>
      <c r="AC4" s="237"/>
    </row>
    <row r="5" spans="3:8" ht="12">
      <c r="C5" s="3"/>
      <c r="D5" s="3"/>
      <c r="H5" s="2" t="s">
        <v>27</v>
      </c>
    </row>
    <row r="6" spans="8:29" ht="12" customHeight="1" thickBot="1">
      <c r="H6" s="1" t="s">
        <v>57</v>
      </c>
      <c r="M6" s="240" t="s">
        <v>67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Z6" s="240" t="s">
        <v>165</v>
      </c>
      <c r="AA6" s="240"/>
      <c r="AB6" s="240"/>
      <c r="AC6" s="240"/>
    </row>
    <row r="7" spans="1:29" ht="37.5" customHeight="1" thickBot="1">
      <c r="A7" s="235" t="s">
        <v>6</v>
      </c>
      <c r="B7" s="241" t="s">
        <v>7</v>
      </c>
      <c r="C7" s="232" t="s">
        <v>8</v>
      </c>
      <c r="D7" s="233"/>
      <c r="E7" s="233"/>
      <c r="F7" s="233"/>
      <c r="G7" s="234"/>
      <c r="H7" s="232"/>
      <c r="I7" s="233"/>
      <c r="J7" s="234"/>
      <c r="K7" s="232" t="s">
        <v>9</v>
      </c>
      <c r="L7" s="233"/>
      <c r="M7" s="233"/>
      <c r="N7" s="233"/>
      <c r="O7" s="233"/>
      <c r="P7" s="233"/>
      <c r="Q7" s="233"/>
      <c r="R7" s="233"/>
      <c r="S7" s="233"/>
      <c r="T7" s="234"/>
      <c r="U7" s="232" t="s">
        <v>10</v>
      </c>
      <c r="V7" s="233"/>
      <c r="W7" s="233"/>
      <c r="X7" s="233"/>
      <c r="Y7" s="233"/>
      <c r="Z7" s="233"/>
      <c r="AA7" s="233"/>
      <c r="AB7" s="234"/>
      <c r="AC7" s="235" t="s">
        <v>11</v>
      </c>
    </row>
    <row r="8" spans="1:30" ht="84" customHeight="1" thickBot="1">
      <c r="A8" s="236"/>
      <c r="B8" s="242"/>
      <c r="C8" s="8" t="s">
        <v>12</v>
      </c>
      <c r="D8" s="9" t="s">
        <v>13</v>
      </c>
      <c r="E8" s="9" t="s">
        <v>14</v>
      </c>
      <c r="F8" s="15" t="s">
        <v>15</v>
      </c>
      <c r="G8" s="110" t="s">
        <v>81</v>
      </c>
      <c r="H8" s="11"/>
      <c r="I8" s="15" t="s">
        <v>15</v>
      </c>
      <c r="J8" s="9" t="s">
        <v>14</v>
      </c>
      <c r="K8" s="86" t="s">
        <v>70</v>
      </c>
      <c r="L8" s="15" t="s">
        <v>71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24" t="s">
        <v>81</v>
      </c>
      <c r="T8" s="123" t="s">
        <v>17</v>
      </c>
      <c r="U8" s="86" t="s">
        <v>70</v>
      </c>
      <c r="V8" s="15" t="s">
        <v>71</v>
      </c>
      <c r="W8" s="15" t="s">
        <v>13</v>
      </c>
      <c r="X8" s="9" t="s">
        <v>14</v>
      </c>
      <c r="Y8" s="9" t="s">
        <v>15</v>
      </c>
      <c r="Z8" s="9" t="s">
        <v>16</v>
      </c>
      <c r="AA8" s="110" t="s">
        <v>81</v>
      </c>
      <c r="AB8" s="10" t="s">
        <v>17</v>
      </c>
      <c r="AC8" s="236"/>
      <c r="AD8" s="16"/>
    </row>
    <row r="9" spans="1:29" s="50" customFormat="1" ht="12">
      <c r="A9" s="51" t="s">
        <v>96</v>
      </c>
      <c r="B9" s="52" t="s">
        <v>32</v>
      </c>
      <c r="C9" s="111">
        <f>IF(SUM(D9,E9,F9,G9)&lt;&gt;0,SUM(D9,E9,F9,G9),"")</f>
        <v>6</v>
      </c>
      <c r="D9" s="55">
        <f>IF(SUM(H9,M9,W9)&lt;&gt;0,SUM(H9,M9,W9),"")</f>
        <v>4</v>
      </c>
      <c r="E9" s="55">
        <f>IF(SUM(I9,O9,X9)&lt;&gt;0,SUM(I9,O9,X9),"")</f>
      </c>
      <c r="F9" s="55">
        <f>IF(SUM(J9,P9,Y9)&lt;&gt;0,SUM(J9,P9,Y9),"")</f>
        <v>2</v>
      </c>
      <c r="G9" s="52">
        <f>IF(SUM(S9,AA9)&lt;&gt;0,SUM(S9,AA9),"")</f>
      </c>
      <c r="H9" s="53"/>
      <c r="I9" s="55"/>
      <c r="J9" s="68"/>
      <c r="K9" s="98"/>
      <c r="L9" s="94"/>
      <c r="M9" s="25">
        <v>2</v>
      </c>
      <c r="N9" s="54" t="s">
        <v>19</v>
      </c>
      <c r="O9" s="55"/>
      <c r="P9" s="68"/>
      <c r="Q9" s="54"/>
      <c r="R9" s="56"/>
      <c r="S9" s="118"/>
      <c r="T9" s="57"/>
      <c r="U9" s="58"/>
      <c r="V9" s="90">
        <v>1</v>
      </c>
      <c r="W9" s="54">
        <v>2</v>
      </c>
      <c r="X9" s="55"/>
      <c r="Y9" s="55">
        <v>2</v>
      </c>
      <c r="Z9" s="56" t="s">
        <v>22</v>
      </c>
      <c r="AA9" s="118"/>
      <c r="AB9" s="57"/>
      <c r="AC9" s="49" t="s">
        <v>30</v>
      </c>
    </row>
    <row r="10" spans="1:29" s="50" customFormat="1" ht="12">
      <c r="A10" s="51" t="s">
        <v>95</v>
      </c>
      <c r="B10" s="52" t="s">
        <v>18</v>
      </c>
      <c r="C10" s="111">
        <f aca="true" t="shared" si="0" ref="C10:C18">IF(SUM(D10,E10,F10,G10)&lt;&gt;0,SUM(D10,E10,F10,G10),"")</f>
        <v>8</v>
      </c>
      <c r="D10" s="55">
        <f aca="true" t="shared" si="1" ref="D10:D18">IF(SUM(H10,M10,W10)&lt;&gt;0,SUM(H10,M10,W10),"")</f>
        <v>4</v>
      </c>
      <c r="E10" s="55">
        <f aca="true" t="shared" si="2" ref="E10:E18">IF(SUM(I10,O10,X10)&lt;&gt;0,SUM(I10,O10,X10),"")</f>
      </c>
      <c r="F10" s="55">
        <f aca="true" t="shared" si="3" ref="F10:F18">IF(SUM(J10,P10,Y10)&lt;&gt;0,SUM(J10,P10,Y10),"")</f>
        <v>2</v>
      </c>
      <c r="G10" s="52">
        <f aca="true" t="shared" si="4" ref="G10:G18">IF(SUM(S10,AA10)&lt;&gt;0,SUM(S10,AA10),"")</f>
        <v>2</v>
      </c>
      <c r="H10" s="53"/>
      <c r="I10" s="55"/>
      <c r="J10" s="68"/>
      <c r="K10" s="98" t="s">
        <v>41</v>
      </c>
      <c r="L10" s="94"/>
      <c r="M10" s="25">
        <v>4</v>
      </c>
      <c r="N10" s="54"/>
      <c r="O10" s="55"/>
      <c r="P10" s="68">
        <v>2</v>
      </c>
      <c r="Q10" s="54"/>
      <c r="R10" s="56" t="s">
        <v>41</v>
      </c>
      <c r="S10" s="118">
        <v>2</v>
      </c>
      <c r="T10" s="57" t="s">
        <v>20</v>
      </c>
      <c r="U10" s="58"/>
      <c r="V10" s="90"/>
      <c r="W10" s="54"/>
      <c r="X10" s="55"/>
      <c r="Y10" s="55"/>
      <c r="Z10" s="56"/>
      <c r="AA10" s="118"/>
      <c r="AB10" s="57"/>
      <c r="AC10" s="49" t="s">
        <v>30</v>
      </c>
    </row>
    <row r="11" spans="1:29" s="50" customFormat="1" ht="12">
      <c r="A11" s="51" t="s">
        <v>58</v>
      </c>
      <c r="B11" s="52" t="s">
        <v>32</v>
      </c>
      <c r="C11" s="111">
        <f t="shared" si="0"/>
        <v>8</v>
      </c>
      <c r="D11" s="55">
        <f t="shared" si="1"/>
        <v>4</v>
      </c>
      <c r="E11" s="55">
        <f t="shared" si="2"/>
      </c>
      <c r="F11" s="55">
        <f t="shared" si="3"/>
        <v>4</v>
      </c>
      <c r="G11" s="52">
        <f t="shared" si="4"/>
      </c>
      <c r="H11" s="53"/>
      <c r="I11" s="55"/>
      <c r="J11" s="68"/>
      <c r="K11" s="87"/>
      <c r="L11" s="85"/>
      <c r="M11" s="19">
        <v>2</v>
      </c>
      <c r="N11" s="32" t="s">
        <v>19</v>
      </c>
      <c r="O11" s="33"/>
      <c r="P11" s="34"/>
      <c r="Q11" s="32"/>
      <c r="R11" s="56"/>
      <c r="S11" s="118"/>
      <c r="T11" s="36"/>
      <c r="U11" s="58"/>
      <c r="V11" s="90">
        <v>1</v>
      </c>
      <c r="W11" s="54">
        <v>2</v>
      </c>
      <c r="X11" s="55"/>
      <c r="Y11" s="55">
        <v>4</v>
      </c>
      <c r="Z11" s="56" t="s">
        <v>22</v>
      </c>
      <c r="AA11" s="118"/>
      <c r="AB11" s="36"/>
      <c r="AC11" s="49" t="s">
        <v>30</v>
      </c>
    </row>
    <row r="12" spans="1:29" ht="12">
      <c r="A12" s="30" t="s">
        <v>55</v>
      </c>
      <c r="B12" s="52" t="s">
        <v>21</v>
      </c>
      <c r="C12" s="111">
        <f t="shared" si="0"/>
        <v>12</v>
      </c>
      <c r="D12" s="55">
        <f t="shared" si="1"/>
        <v>4</v>
      </c>
      <c r="E12" s="55">
        <f t="shared" si="2"/>
        <v>4</v>
      </c>
      <c r="F12" s="55">
        <f t="shared" si="3"/>
        <v>2</v>
      </c>
      <c r="G12" s="52">
        <f t="shared" si="4"/>
        <v>2</v>
      </c>
      <c r="H12" s="18"/>
      <c r="I12" s="55"/>
      <c r="J12" s="68"/>
      <c r="K12" s="98" t="s">
        <v>41</v>
      </c>
      <c r="L12" s="85"/>
      <c r="M12" s="19">
        <v>4</v>
      </c>
      <c r="N12" s="32"/>
      <c r="O12" s="33">
        <v>4</v>
      </c>
      <c r="P12" s="34">
        <v>2</v>
      </c>
      <c r="Q12" s="32"/>
      <c r="R12" s="56" t="s">
        <v>41</v>
      </c>
      <c r="S12" s="118">
        <v>2</v>
      </c>
      <c r="T12" s="36" t="s">
        <v>20</v>
      </c>
      <c r="U12" s="37"/>
      <c r="V12" s="88"/>
      <c r="W12" s="32"/>
      <c r="X12" s="33"/>
      <c r="Y12" s="33"/>
      <c r="Z12" s="35"/>
      <c r="AA12" s="109"/>
      <c r="AB12" s="39"/>
      <c r="AC12" s="17" t="s">
        <v>30</v>
      </c>
    </row>
    <row r="13" spans="1:29" s="50" customFormat="1" ht="12">
      <c r="A13" s="51" t="s">
        <v>59</v>
      </c>
      <c r="B13" s="52" t="s">
        <v>32</v>
      </c>
      <c r="C13" s="111">
        <f t="shared" si="0"/>
        <v>6</v>
      </c>
      <c r="D13" s="55">
        <f t="shared" si="1"/>
        <v>4</v>
      </c>
      <c r="E13" s="55">
        <f t="shared" si="2"/>
      </c>
      <c r="F13" s="55">
        <f t="shared" si="3"/>
        <v>2</v>
      </c>
      <c r="G13" s="52">
        <f t="shared" si="4"/>
      </c>
      <c r="H13" s="53"/>
      <c r="I13" s="55"/>
      <c r="J13" s="68"/>
      <c r="K13" s="98"/>
      <c r="L13" s="94"/>
      <c r="M13" s="25">
        <v>2</v>
      </c>
      <c r="N13" s="54" t="s">
        <v>19</v>
      </c>
      <c r="O13" s="55"/>
      <c r="P13" s="68"/>
      <c r="Q13" s="54"/>
      <c r="R13" s="56"/>
      <c r="S13" s="118"/>
      <c r="T13" s="70"/>
      <c r="U13" s="58"/>
      <c r="V13" s="90">
        <v>1</v>
      </c>
      <c r="W13" s="54">
        <v>2</v>
      </c>
      <c r="X13" s="55"/>
      <c r="Y13" s="55">
        <v>2</v>
      </c>
      <c r="Z13" s="56" t="s">
        <v>22</v>
      </c>
      <c r="AA13" s="118"/>
      <c r="AB13" s="57"/>
      <c r="AC13" s="49" t="s">
        <v>30</v>
      </c>
    </row>
    <row r="14" spans="1:29" s="50" customFormat="1" ht="24">
      <c r="A14" s="51" t="s">
        <v>60</v>
      </c>
      <c r="B14" s="52" t="s">
        <v>28</v>
      </c>
      <c r="C14" s="111">
        <f t="shared" si="0"/>
        <v>10</v>
      </c>
      <c r="D14" s="55">
        <f t="shared" si="1"/>
        <v>4</v>
      </c>
      <c r="E14" s="55">
        <f t="shared" si="2"/>
      </c>
      <c r="F14" s="55">
        <f t="shared" si="3"/>
        <v>4</v>
      </c>
      <c r="G14" s="52">
        <f t="shared" si="4"/>
        <v>2</v>
      </c>
      <c r="H14" s="53"/>
      <c r="I14" s="55"/>
      <c r="J14" s="68"/>
      <c r="K14" s="98"/>
      <c r="L14" s="94"/>
      <c r="M14" s="25">
        <v>4</v>
      </c>
      <c r="N14" s="54"/>
      <c r="O14" s="55"/>
      <c r="P14" s="68">
        <v>4</v>
      </c>
      <c r="Q14" s="54"/>
      <c r="R14" s="69"/>
      <c r="S14" s="117">
        <v>2</v>
      </c>
      <c r="T14" s="70" t="s">
        <v>20</v>
      </c>
      <c r="U14" s="58"/>
      <c r="V14" s="90"/>
      <c r="W14" s="54"/>
      <c r="X14" s="55"/>
      <c r="Y14" s="55"/>
      <c r="Z14" s="56"/>
      <c r="AA14" s="118"/>
      <c r="AB14" s="57"/>
      <c r="AC14" s="49" t="s">
        <v>30</v>
      </c>
    </row>
    <row r="15" spans="1:29" s="50" customFormat="1" ht="12.75" customHeight="1">
      <c r="A15" s="51" t="s">
        <v>97</v>
      </c>
      <c r="B15" s="52" t="s">
        <v>18</v>
      </c>
      <c r="C15" s="111">
        <f t="shared" si="0"/>
        <v>8</v>
      </c>
      <c r="D15" s="55">
        <f t="shared" si="1"/>
        <v>2</v>
      </c>
      <c r="E15" s="55">
        <f t="shared" si="2"/>
      </c>
      <c r="F15" s="55">
        <f t="shared" si="3"/>
        <v>4</v>
      </c>
      <c r="G15" s="52">
        <f t="shared" si="4"/>
        <v>2</v>
      </c>
      <c r="H15" s="53"/>
      <c r="I15" s="55"/>
      <c r="J15" s="68"/>
      <c r="K15" s="98">
        <v>1</v>
      </c>
      <c r="L15" s="94"/>
      <c r="M15" s="25">
        <v>2</v>
      </c>
      <c r="N15" s="54"/>
      <c r="O15" s="55"/>
      <c r="P15" s="68">
        <v>4</v>
      </c>
      <c r="Q15" s="54"/>
      <c r="R15" s="69"/>
      <c r="S15" s="117">
        <v>2</v>
      </c>
      <c r="T15" s="70" t="s">
        <v>20</v>
      </c>
      <c r="U15" s="58"/>
      <c r="V15" s="90"/>
      <c r="W15" s="54"/>
      <c r="X15" s="55"/>
      <c r="Y15" s="55"/>
      <c r="Z15" s="56"/>
      <c r="AA15" s="118"/>
      <c r="AB15" s="57"/>
      <c r="AC15" s="49" t="s">
        <v>61</v>
      </c>
    </row>
    <row r="16" spans="1:29" s="50" customFormat="1" ht="12.75" customHeight="1">
      <c r="A16" s="30" t="s">
        <v>74</v>
      </c>
      <c r="B16" s="31" t="s">
        <v>75</v>
      </c>
      <c r="C16" s="111">
        <f t="shared" si="0"/>
      </c>
      <c r="D16" s="55">
        <f t="shared" si="1"/>
      </c>
      <c r="E16" s="55">
        <f t="shared" si="2"/>
      </c>
      <c r="F16" s="55">
        <f t="shared" si="3"/>
      </c>
      <c r="G16" s="52">
        <f t="shared" si="4"/>
      </c>
      <c r="H16" s="53"/>
      <c r="I16" s="55"/>
      <c r="J16" s="68"/>
      <c r="K16" s="98"/>
      <c r="L16" s="94"/>
      <c r="M16" s="25"/>
      <c r="N16" s="54"/>
      <c r="O16" s="55"/>
      <c r="P16" s="68"/>
      <c r="Q16" s="54"/>
      <c r="R16" s="69" t="s">
        <v>22</v>
      </c>
      <c r="S16" s="117"/>
      <c r="T16" s="70"/>
      <c r="U16" s="58"/>
      <c r="V16" s="90"/>
      <c r="W16" s="54"/>
      <c r="X16" s="55"/>
      <c r="Y16" s="55"/>
      <c r="Z16" s="56"/>
      <c r="AA16" s="118"/>
      <c r="AB16" s="57"/>
      <c r="AC16" s="49" t="s">
        <v>50</v>
      </c>
    </row>
    <row r="17" spans="1:39" s="50" customFormat="1" ht="26.25" customHeight="1">
      <c r="A17" s="30" t="s">
        <v>78</v>
      </c>
      <c r="B17" s="52" t="s">
        <v>28</v>
      </c>
      <c r="C17" s="111">
        <f t="shared" si="0"/>
        <v>14</v>
      </c>
      <c r="D17" s="55">
        <f t="shared" si="1"/>
        <v>6</v>
      </c>
      <c r="E17" s="55">
        <f t="shared" si="2"/>
      </c>
      <c r="F17" s="55">
        <f t="shared" si="3"/>
        <v>6</v>
      </c>
      <c r="G17" s="52">
        <f t="shared" si="4"/>
        <v>2</v>
      </c>
      <c r="H17" s="18"/>
      <c r="I17" s="33"/>
      <c r="J17" s="34"/>
      <c r="K17" s="98">
        <v>1</v>
      </c>
      <c r="L17" s="85"/>
      <c r="M17" s="19">
        <v>6</v>
      </c>
      <c r="N17" s="32"/>
      <c r="O17" s="33"/>
      <c r="P17" s="20">
        <v>6</v>
      </c>
      <c r="Q17" s="32"/>
      <c r="R17" s="56"/>
      <c r="S17" s="118">
        <v>2</v>
      </c>
      <c r="T17" s="36" t="s">
        <v>20</v>
      </c>
      <c r="U17" s="37"/>
      <c r="V17" s="88"/>
      <c r="W17" s="32"/>
      <c r="X17" s="32"/>
      <c r="Y17" s="32"/>
      <c r="Z17" s="103"/>
      <c r="AA17" s="23"/>
      <c r="AB17" s="104"/>
      <c r="AC17" s="31" t="s">
        <v>30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50" customFormat="1" ht="26.25" customHeight="1">
      <c r="A18" s="30" t="s">
        <v>76</v>
      </c>
      <c r="B18" s="52" t="s">
        <v>36</v>
      </c>
      <c r="C18" s="111">
        <f t="shared" si="0"/>
        <v>14</v>
      </c>
      <c r="D18" s="55">
        <f t="shared" si="1"/>
        <v>6</v>
      </c>
      <c r="E18" s="55">
        <f t="shared" si="2"/>
        <v>2</v>
      </c>
      <c r="F18" s="55">
        <f t="shared" si="3"/>
        <v>4</v>
      </c>
      <c r="G18" s="52">
        <f t="shared" si="4"/>
        <v>2</v>
      </c>
      <c r="H18" s="18"/>
      <c r="I18" s="33"/>
      <c r="J18" s="34"/>
      <c r="K18" s="98"/>
      <c r="L18" s="85"/>
      <c r="M18" s="19">
        <v>2</v>
      </c>
      <c r="N18" s="32"/>
      <c r="O18" s="22"/>
      <c r="P18" s="20">
        <v>2</v>
      </c>
      <c r="Q18" s="21"/>
      <c r="R18" s="56" t="s">
        <v>22</v>
      </c>
      <c r="S18" s="118"/>
      <c r="T18" s="36"/>
      <c r="U18" s="98" t="s">
        <v>42</v>
      </c>
      <c r="V18" s="88"/>
      <c r="W18" s="32">
        <v>4</v>
      </c>
      <c r="X18" s="32">
        <v>2</v>
      </c>
      <c r="Y18" s="32">
        <v>2</v>
      </c>
      <c r="Z18" s="56" t="s">
        <v>42</v>
      </c>
      <c r="AA18" s="118">
        <v>2</v>
      </c>
      <c r="AB18" s="36" t="s">
        <v>20</v>
      </c>
      <c r="AC18" s="31" t="s">
        <v>30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29" s="50" customFormat="1" ht="13.5" thickBot="1">
      <c r="A19" s="71" t="s">
        <v>79</v>
      </c>
      <c r="B19" s="106" t="s">
        <v>28</v>
      </c>
      <c r="C19" s="26"/>
      <c r="D19" s="27"/>
      <c r="E19" s="27"/>
      <c r="F19" s="27"/>
      <c r="G19" s="107"/>
      <c r="H19" s="72"/>
      <c r="I19" s="74"/>
      <c r="J19" s="75"/>
      <c r="K19" s="100"/>
      <c r="L19" s="96"/>
      <c r="M19" s="28"/>
      <c r="N19" s="73"/>
      <c r="O19" s="74"/>
      <c r="P19" s="75"/>
      <c r="Q19" s="73"/>
      <c r="R19" s="76"/>
      <c r="S19" s="120"/>
      <c r="T19" s="77"/>
      <c r="U19" s="78"/>
      <c r="V19" s="92"/>
      <c r="W19" s="73"/>
      <c r="X19" s="74"/>
      <c r="Y19" s="74"/>
      <c r="Z19" s="79" t="s">
        <v>53</v>
      </c>
      <c r="AA19" s="121"/>
      <c r="AB19" s="80"/>
      <c r="AC19" s="81" t="s">
        <v>30</v>
      </c>
    </row>
    <row r="21" spans="1:28" ht="12">
      <c r="A21" s="5" t="s">
        <v>25</v>
      </c>
      <c r="E21" s="3" t="s">
        <v>66</v>
      </c>
      <c r="F21" s="3"/>
      <c r="G21" s="3"/>
      <c r="T21" s="5" t="s">
        <v>68</v>
      </c>
      <c r="AB21" s="1" t="s">
        <v>69</v>
      </c>
    </row>
    <row r="26" spans="2:29" ht="12.7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</row>
    <row r="27" spans="2:29" ht="12.7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</row>
    <row r="28" spans="2:29" ht="12.7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</row>
    <row r="29" spans="2:38" ht="12.7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</row>
    <row r="30" spans="2:38" ht="12.7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</row>
    <row r="31" spans="2:38" ht="12.7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</row>
    <row r="32" spans="2:38" ht="12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</row>
    <row r="33" spans="2:38" ht="12.7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</row>
    <row r="34" spans="2:38" ht="12.7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</row>
    <row r="35" spans="30:38" ht="12.75">
      <c r="AD35" s="125"/>
      <c r="AE35" s="125"/>
      <c r="AF35" s="125"/>
      <c r="AG35" s="125"/>
      <c r="AH35" s="125"/>
      <c r="AI35" s="125"/>
      <c r="AJ35" s="125"/>
      <c r="AK35" s="125"/>
      <c r="AL35" s="125"/>
    </row>
    <row r="36" spans="30:38" ht="12.75">
      <c r="AD36" s="125"/>
      <c r="AE36" s="125"/>
      <c r="AF36" s="125"/>
      <c r="AG36" s="125"/>
      <c r="AH36" s="125"/>
      <c r="AI36" s="125"/>
      <c r="AJ36" s="125"/>
      <c r="AK36" s="125"/>
      <c r="AL36" s="125"/>
    </row>
    <row r="37" spans="30:38" ht="12.75">
      <c r="AD37" s="125"/>
      <c r="AE37" s="125"/>
      <c r="AF37" s="125"/>
      <c r="AG37" s="125"/>
      <c r="AH37" s="125"/>
      <c r="AI37" s="125"/>
      <c r="AJ37" s="125"/>
      <c r="AK37" s="125"/>
      <c r="AL37" s="125"/>
    </row>
  </sheetData>
  <sheetProtection/>
  <mergeCells count="12">
    <mergeCell ref="U7:AB7"/>
    <mergeCell ref="AC7:AC8"/>
    <mergeCell ref="A4:B4"/>
    <mergeCell ref="D4:E4"/>
    <mergeCell ref="Z4:AC4"/>
    <mergeCell ref="M6:W6"/>
    <mergeCell ref="Z6:AC6"/>
    <mergeCell ref="A7:A8"/>
    <mergeCell ref="H7:J7"/>
    <mergeCell ref="C7:G7"/>
    <mergeCell ref="B7:B8"/>
    <mergeCell ref="K7:T7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2023-09-04T05:49:15Z</cp:lastPrinted>
  <dcterms:created xsi:type="dcterms:W3CDTF">1996-10-08T23:32:33Z</dcterms:created>
  <dcterms:modified xsi:type="dcterms:W3CDTF">2023-09-05T12:34:03Z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