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3++" sheetId="1" r:id="rId1"/>
    <sheet name="2 курс3++" sheetId="2" r:id="rId2"/>
    <sheet name="3 курс3++" sheetId="3" r:id="rId3"/>
    <sheet name="4 курс" sheetId="4" r:id="rId4"/>
    <sheet name="5 курс" sheetId="5" r:id="rId5"/>
    <sheet name="6 курс испр" sheetId="6" r:id="rId6"/>
  </sheets>
  <definedNames/>
  <calcPr fullCalcOnLoad="1" refMode="R1C1"/>
</workbook>
</file>

<file path=xl/sharedStrings.xml><?xml version="1.0" encoding="utf-8"?>
<sst xmlns="http://schemas.openxmlformats.org/spreadsheetml/2006/main" count="653" uniqueCount="166">
  <si>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</si>
  <si>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</si>
  <si>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</si>
  <si>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</si>
  <si>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</si>
  <si>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специальности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</si>
  <si>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</si>
  <si>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</si>
  <si>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</si>
  <si>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</si>
  <si>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</si>
  <si>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</si>
  <si>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</si>
  <si>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</si>
  <si>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</si>
  <si>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</si>
  <si>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</si>
  <si>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</si>
  <si>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144 (4)</t>
  </si>
  <si>
    <t>*</t>
  </si>
  <si>
    <t>экз</t>
  </si>
  <si>
    <t>Иностранный язык</t>
  </si>
  <si>
    <t>288 (8)</t>
  </si>
  <si>
    <t>зач</t>
  </si>
  <si>
    <t>Ин.яз.</t>
  </si>
  <si>
    <t>108 (3)</t>
  </si>
  <si>
    <t>Математика</t>
  </si>
  <si>
    <t>180 (5)</t>
  </si>
  <si>
    <t>Директор ИЗО</t>
  </si>
  <si>
    <t>Строительство железных дорог, мостов</t>
  </si>
  <si>
    <t>и транспортных тоннелей</t>
  </si>
  <si>
    <t>216 (6)</t>
  </si>
  <si>
    <t>Теоретическая механика</t>
  </si>
  <si>
    <t>ГКИИ</t>
  </si>
  <si>
    <t>АЖД</t>
  </si>
  <si>
    <t>зач.</t>
  </si>
  <si>
    <t>второй курс</t>
  </si>
  <si>
    <t>72 (2)</t>
  </si>
  <si>
    <t>Соц.упр.</t>
  </si>
  <si>
    <t>Физика</t>
  </si>
  <si>
    <t>Физики</t>
  </si>
  <si>
    <t>2 недели</t>
  </si>
  <si>
    <t>третий курс</t>
  </si>
  <si>
    <t>Сопротивление материалов</t>
  </si>
  <si>
    <t>252 (7)</t>
  </si>
  <si>
    <t>Инженерная геология</t>
  </si>
  <si>
    <t>Изыскания и проектирование железных дорог</t>
  </si>
  <si>
    <t>Философия</t>
  </si>
  <si>
    <t>ТМН</t>
  </si>
  <si>
    <t>Строительная механика</t>
  </si>
  <si>
    <t>Гидравлика и гидрология</t>
  </si>
  <si>
    <t>ТГВ</t>
  </si>
  <si>
    <t>к.р.</t>
  </si>
  <si>
    <t>к.п.</t>
  </si>
  <si>
    <t>Железнодорожный путь</t>
  </si>
  <si>
    <t>к.п., зач</t>
  </si>
  <si>
    <t>Компьютерное моделирование</t>
  </si>
  <si>
    <t>четвертый курс</t>
  </si>
  <si>
    <t>Экология</t>
  </si>
  <si>
    <t>ПЭ</t>
  </si>
  <si>
    <t>Метрология, стандартизация и сертификация</t>
  </si>
  <si>
    <t>СиУК</t>
  </si>
  <si>
    <t>Мосты на железнодорожных дорогах</t>
  </si>
  <si>
    <t>Технология, механизация и автоматизация железнодорожного строительства</t>
  </si>
  <si>
    <t>Основания и фундаменты транспортных сооружений</t>
  </si>
  <si>
    <t>Строительные конструкции и архитектура транспортных сооружений</t>
  </si>
  <si>
    <t>АК</t>
  </si>
  <si>
    <t>Технология, механизация и автоматизация работ по техническому обслуживанию железнодорожного пути</t>
  </si>
  <si>
    <t>Технология и организация строительства дорог промышленного транспорта</t>
  </si>
  <si>
    <t>Путевые и погрузочно-разгрузочные машины</t>
  </si>
  <si>
    <t>ПТиДМ</t>
  </si>
  <si>
    <t>ФиС</t>
  </si>
  <si>
    <t>пятый курс</t>
  </si>
  <si>
    <t>Политология</t>
  </si>
  <si>
    <t>Правоведение</t>
  </si>
  <si>
    <t>Психология и педагогика</t>
  </si>
  <si>
    <t>Социология</t>
  </si>
  <si>
    <t>Системы автоматизированного проектирования дорог промышленного транспорта</t>
  </si>
  <si>
    <t>д.зач</t>
  </si>
  <si>
    <t>БЖД</t>
  </si>
  <si>
    <t>Организация, планирование и управление железнодорожным строительством</t>
  </si>
  <si>
    <t>Правила технической эксплуатации железных дорог</t>
  </si>
  <si>
    <t>Содержание и реконструкция мостов и тоннелей</t>
  </si>
  <si>
    <t>Прикладная геодезия</t>
  </si>
  <si>
    <t>шестой курс</t>
  </si>
  <si>
    <t>Основы транспортного права</t>
  </si>
  <si>
    <t xml:space="preserve">Транспортная безопасность </t>
  </si>
  <si>
    <t>Генеральный план и транспорт промышленных предприятий, железнодорожные станции и узлы</t>
  </si>
  <si>
    <t>23.05.06</t>
  </si>
  <si>
    <t>ВМ</t>
  </si>
  <si>
    <t>ТМиСМ</t>
  </si>
  <si>
    <t>ЭиА</t>
  </si>
  <si>
    <t>Спесивцева С.Е.</t>
  </si>
  <si>
    <t>Институт заочного образования</t>
  </si>
  <si>
    <t>Директор ДОП</t>
  </si>
  <si>
    <t>Дороганов Е.А.</t>
  </si>
  <si>
    <t>Номер РГЗ</t>
  </si>
  <si>
    <t>Номер ИДЗ</t>
  </si>
  <si>
    <t>576 (16)</t>
  </si>
  <si>
    <t>Геологическая практика</t>
  </si>
  <si>
    <t>Гидрометрическая практика</t>
  </si>
  <si>
    <t>Учебно-исследовательская работа студента</t>
  </si>
  <si>
    <t>Производственная практика, включая НИР</t>
  </si>
  <si>
    <t>8 недель</t>
  </si>
  <si>
    <t>к.п. зач</t>
  </si>
  <si>
    <t>Е.И. Евтушенко</t>
  </si>
  <si>
    <t>Элективные дисциплины по физической культуре и спорту</t>
  </si>
  <si>
    <t>340 (9)</t>
  </si>
  <si>
    <t>Организация, планирование и управление техническим обслуживанием железнодорожного пути</t>
  </si>
  <si>
    <t>Физическое культура и спорт</t>
  </si>
  <si>
    <t>Экономика</t>
  </si>
  <si>
    <t>Безопасность жизнедеятельности</t>
  </si>
  <si>
    <t xml:space="preserve">к.п. </t>
  </si>
  <si>
    <t>Современные методы строительства транспортных сооружений</t>
  </si>
  <si>
    <t>Организация, планирование и управление строительством мостов и тоннелей</t>
  </si>
  <si>
    <t>Преддипломная практика</t>
  </si>
  <si>
    <t>2021/2022 уч. год.</t>
  </si>
  <si>
    <t>первый курс</t>
  </si>
  <si>
    <t>Русский язык и культура речи</t>
  </si>
  <si>
    <t>Рус.яз.</t>
  </si>
  <si>
    <t>Информатика</t>
  </si>
  <si>
    <t>ИТ</t>
  </si>
  <si>
    <t>Химия</t>
  </si>
  <si>
    <t>ТПХ</t>
  </si>
  <si>
    <t>НГГ</t>
  </si>
  <si>
    <t>Инженерная геодезия и геоинформатика</t>
  </si>
  <si>
    <t>Начертательная геометрия и компьютерная графика</t>
  </si>
  <si>
    <t>Деловые коммуникации</t>
  </si>
  <si>
    <t>СиУ</t>
  </si>
  <si>
    <t>Общий курс железных дорог</t>
  </si>
  <si>
    <t>Учебная ознакомительная практика</t>
  </si>
  <si>
    <t>д.зач.</t>
  </si>
  <si>
    <t>Учебная проектно-технологическая практика</t>
  </si>
  <si>
    <t>Установочная сессия</t>
  </si>
  <si>
    <t>консультации</t>
  </si>
  <si>
    <t>История (История России, всеобщая история)</t>
  </si>
  <si>
    <t>Информационные технологии в строительстве</t>
  </si>
  <si>
    <t>Физическая культура и спорт</t>
  </si>
  <si>
    <t>ФВС</t>
  </si>
  <si>
    <t>Управление персоналом</t>
  </si>
  <si>
    <t>Основы экономики</t>
  </si>
  <si>
    <t>Строительные материалы</t>
  </si>
  <si>
    <t>Электротехника и электромеханика</t>
  </si>
  <si>
    <t>к.р.  зач</t>
  </si>
  <si>
    <t>Тоннели на транспортных магистралях</t>
  </si>
  <si>
    <t>Механика грунтов, основания и фундаменты</t>
  </si>
  <si>
    <t>Технология и механизация железнодорожного строительства</t>
  </si>
  <si>
    <t>зач, к.п.</t>
  </si>
  <si>
    <t>Профессиональный иностранный язык</t>
  </si>
  <si>
    <t>ИнЯз</t>
  </si>
  <si>
    <t>Физ.</t>
  </si>
  <si>
    <t>Установоч-ная сессия</t>
  </si>
  <si>
    <t>14 недель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</si>
  <si>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</si>
  <si>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</si>
  <si>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</si>
  <si>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</si>
  <si>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https://bolid.bstu.ru/courses/course-v1:BSTU+CS011+2019_C1/about</t>
  </si>
  <si>
    <t>https://bolid.bstu.ru/courses/course-v1:BSTU+CS158+2019_C0</t>
  </si>
  <si>
    <t>https://bolid.bstu.ru/courses/course-v1:BSTU+CS084+2019_C1</t>
  </si>
  <si>
    <t>https://bolid.bstu.ru/courses/course-v1:BSTU+CS1112+2020_C1/about</t>
  </si>
  <si>
    <t>https://bolid.bstu.ru/courses/course-v1:BSTU+CS024+2019_C1/about</t>
  </si>
  <si>
    <t>https://bolid.bstu.ru/courses/course-v1:BSTU+CS014+2019_C1</t>
  </si>
  <si>
    <t>https://bolid.bstu.ru/courses/course-v1:BSTU+CS001+2020_C1</t>
  </si>
  <si>
    <t>https://bolid.bstu.ru/courses/course-v1:BSTU+CS122+2019_C1</t>
  </si>
  <si>
    <t>https://bolid.bstu.ru/courses/course-v1:BSTU+CS117+2019_C1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</si>
</sst>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.5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48" fillId="0" borderId="28" xfId="0" applyFont="1" applyBorder="1" applyAlignment="1">
      <alignment horizontal="left" vertical="center" wrapText="1"/>
    </xf>
    <xf numFmtId="0" fontId="48" fillId="0" borderId="29" xfId="0" applyFont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4" borderId="35" xfId="0" applyFont="1" applyFill="1" applyBorder="1" applyAlignment="1">
      <alignment horizontal="left" vertical="center" wrapText="1"/>
    </xf>
    <xf numFmtId="0" fontId="48" fillId="0" borderId="36" xfId="0" applyFont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49" fillId="34" borderId="49" xfId="0" applyFont="1" applyFill="1" applyBorder="1" applyAlignment="1">
      <alignment horizontal="center" vertical="center"/>
    </xf>
    <xf numFmtId="0" fontId="49" fillId="34" borderId="44" xfId="0" applyFont="1" applyFill="1" applyBorder="1" applyAlignment="1">
      <alignment horizontal="center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8" fillId="34" borderId="38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0" fillId="34" borderId="39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/>
    </xf>
    <xf numFmtId="0" fontId="50" fillId="34" borderId="38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center" vertical="center"/>
    </xf>
    <xf numFmtId="0" fontId="50" fillId="34" borderId="39" xfId="0" applyFont="1" applyFill="1" applyBorder="1" applyAlignment="1">
      <alignment horizontal="center" vertical="center"/>
    </xf>
    <xf numFmtId="0" fontId="48" fillId="0" borderId="35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42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28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34" borderId="36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0" fillId="34" borderId="4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0" fontId="48" fillId="0" borderId="55" xfId="0" applyFont="1" applyBorder="1" applyAlignment="1">
      <alignment horizontal="left" vertical="center" wrapText="1"/>
    </xf>
    <xf numFmtId="0" fontId="48" fillId="0" borderId="56" xfId="0" applyFont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35" xfId="0" applyFont="1" applyFill="1" applyBorder="1" applyAlignment="1">
      <alignment horizontal="left" vertical="center" wrapText="1"/>
    </xf>
    <xf numFmtId="0" fontId="48" fillId="0" borderId="43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39" xfId="0" applyFont="1" applyFill="1" applyBorder="1" applyAlignment="1">
      <alignment horizontal="center" vertical="center"/>
    </xf>
    <xf numFmtId="0" fontId="49" fillId="0" borderId="3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left" vertical="center" wrapText="1"/>
    </xf>
    <xf numFmtId="0" fontId="49" fillId="0" borderId="25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48" fillId="0" borderId="40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48" fillId="35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51" fillId="0" borderId="35" xfId="42" applyFont="1" applyFill="1" applyBorder="1" applyAlignment="1" applyProtection="1">
      <alignment horizontal="left" vertical="center"/>
      <protection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left" vertical="center" wrapText="1"/>
    </xf>
    <xf numFmtId="0" fontId="34" fillId="0" borderId="66" xfId="42" applyBorder="1" applyAlignment="1" applyProtection="1">
      <alignment/>
      <protection/>
    </xf>
    <xf numFmtId="0" fontId="34" fillId="0" borderId="55" xfId="42" applyBorder="1" applyAlignment="1" applyProtection="1">
      <alignment vertical="center"/>
      <protection/>
    </xf>
    <xf numFmtId="0" fontId="48" fillId="0" borderId="23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left" vertical="center" wrapText="1"/>
    </xf>
    <xf numFmtId="0" fontId="48" fillId="0" borderId="41" xfId="0" applyFont="1" applyFill="1" applyBorder="1" applyAlignment="1">
      <alignment horizontal="left" vertical="center" wrapText="1"/>
    </xf>
    <xf numFmtId="0" fontId="34" fillId="0" borderId="0" xfId="42" applyAlignment="1" applyProtection="1">
      <alignment/>
      <protection/>
    </xf>
    <xf numFmtId="0" fontId="1" fillId="0" borderId="2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4" fillId="33" borderId="35" xfId="42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34" fillId="0" borderId="35" xfId="42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011+2019_C1/about" TargetMode="External" /><Relationship Id="rId5" Type="http://schemas.openxmlformats.org/officeDocument/2006/relationships/hyperlink" Target="https://bolid.bstu.ru/courses/course-v1:BSTU+CS158+2019_C1" TargetMode="External" /><Relationship Id="rId6" Type="http://schemas.openxmlformats.org/officeDocument/2006/relationships/hyperlink" Target="https://bolid.bstu.ru/courses/course-v1:BSTU+CS084+2019_C1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112+2020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24+2019_C1/about" TargetMode="External" /><Relationship Id="rId4" Type="http://schemas.openxmlformats.org/officeDocument/2006/relationships/hyperlink" Target="https://bolid.bstu.ru/courses/course-v1:BSTU+CS010+2019_C1/about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14+2019_C1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14+2019_C1" TargetMode="External" /><Relationship Id="rId2" Type="http://schemas.openxmlformats.org/officeDocument/2006/relationships/hyperlink" Target="https://bolid.bstu.ru/courses/course-v1:BSTU+CS001+2020_C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122+2019_C1" TargetMode="External" /><Relationship Id="rId2" Type="http://schemas.openxmlformats.org/officeDocument/2006/relationships/hyperlink" Target="https://bolid.bstu.ru/courses/course-v1:BSTU+CS117+2019_C1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zoomScalePageLayoutView="0" workbookViewId="0" topLeftCell="A1">
      <selection activeCell="B7" sqref="B7:B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7.8515625" style="1" bestFit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88</v>
      </c>
      <c r="E4" s="322"/>
      <c r="F4" s="6"/>
      <c r="G4" s="6"/>
      <c r="H4" s="2" t="s">
        <v>29</v>
      </c>
      <c r="I4" s="7"/>
      <c r="J4" s="7"/>
      <c r="Z4" s="320" t="s">
        <v>105</v>
      </c>
      <c r="AA4" s="320"/>
      <c r="AB4" s="320"/>
      <c r="AC4" s="320"/>
    </row>
    <row r="5" spans="3:8" ht="12">
      <c r="C5" s="3"/>
      <c r="D5" s="3"/>
      <c r="H5" s="2" t="s">
        <v>30</v>
      </c>
    </row>
    <row r="6" spans="8:29" ht="12" customHeight="1" thickBot="1">
      <c r="H6" s="1" t="s">
        <v>117</v>
      </c>
      <c r="M6" s="323" t="s">
        <v>93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116</v>
      </c>
      <c r="AA6" s="323"/>
      <c r="AB6" s="323"/>
      <c r="AC6" s="323"/>
    </row>
    <row r="7" spans="1:30" ht="37.5" customHeight="1" thickBot="1">
      <c r="A7" s="318" t="s">
        <v>6</v>
      </c>
      <c r="B7" s="316" t="s">
        <v>153</v>
      </c>
      <c r="C7" s="324" t="s">
        <v>7</v>
      </c>
      <c r="D7" s="313" t="s">
        <v>8</v>
      </c>
      <c r="E7" s="314"/>
      <c r="F7" s="314"/>
      <c r="G7" s="314"/>
      <c r="H7" s="315"/>
      <c r="I7" s="313" t="s">
        <v>133</v>
      </c>
      <c r="J7" s="314"/>
      <c r="K7" s="315"/>
      <c r="L7" s="313" t="s">
        <v>9</v>
      </c>
      <c r="M7" s="314"/>
      <c r="N7" s="314"/>
      <c r="O7" s="314"/>
      <c r="P7" s="314"/>
      <c r="Q7" s="314"/>
      <c r="R7" s="314"/>
      <c r="S7" s="314"/>
      <c r="T7" s="314"/>
      <c r="U7" s="315"/>
      <c r="V7" s="313" t="s">
        <v>10</v>
      </c>
      <c r="W7" s="314"/>
      <c r="X7" s="314"/>
      <c r="Y7" s="314"/>
      <c r="Z7" s="314"/>
      <c r="AA7" s="314"/>
      <c r="AB7" s="314"/>
      <c r="AC7" s="315"/>
      <c r="AD7" s="318" t="s">
        <v>11</v>
      </c>
    </row>
    <row r="8" spans="1:31" ht="84" customHeight="1" thickBot="1">
      <c r="A8" s="319"/>
      <c r="B8" s="317"/>
      <c r="C8" s="325"/>
      <c r="D8" s="8" t="s">
        <v>12</v>
      </c>
      <c r="E8" s="9" t="s">
        <v>13</v>
      </c>
      <c r="F8" s="9" t="s">
        <v>14</v>
      </c>
      <c r="G8" s="15" t="s">
        <v>15</v>
      </c>
      <c r="H8" s="105" t="s">
        <v>134</v>
      </c>
      <c r="I8" s="11" t="s">
        <v>13</v>
      </c>
      <c r="J8" s="15" t="s">
        <v>15</v>
      </c>
      <c r="K8" s="9" t="s">
        <v>14</v>
      </c>
      <c r="L8" s="82" t="s">
        <v>96</v>
      </c>
      <c r="M8" s="15" t="s">
        <v>97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05" t="s">
        <v>134</v>
      </c>
      <c r="U8" s="10" t="s">
        <v>17</v>
      </c>
      <c r="V8" s="82" t="s">
        <v>96</v>
      </c>
      <c r="W8" s="15" t="s">
        <v>97</v>
      </c>
      <c r="X8" s="15" t="s">
        <v>13</v>
      </c>
      <c r="Y8" s="9" t="s">
        <v>14</v>
      </c>
      <c r="Z8" s="9" t="s">
        <v>15</v>
      </c>
      <c r="AA8" s="9" t="s">
        <v>16</v>
      </c>
      <c r="AB8" s="105" t="s">
        <v>134</v>
      </c>
      <c r="AC8" s="10" t="s">
        <v>17</v>
      </c>
      <c r="AD8" s="319"/>
      <c r="AE8" s="16"/>
    </row>
    <row r="9" spans="1:30" s="139" customFormat="1" ht="24">
      <c r="A9" s="121" t="s">
        <v>135</v>
      </c>
      <c r="B9" s="312" t="s">
        <v>154</v>
      </c>
      <c r="C9" s="122" t="s">
        <v>18</v>
      </c>
      <c r="D9" s="123">
        <f>IF(SUM(E9,F9,G9,H9)&lt;&gt;0,SUM(E9,F9,G9,H9),"")</f>
        <v>10</v>
      </c>
      <c r="E9" s="124">
        <f>IF(SUM(I9,N9,X9)&lt;&gt;0,SUM(I9,N9,X9),"")</f>
        <v>6</v>
      </c>
      <c r="F9" s="124">
        <f>IF(SUM(J9,P9,Y9)&lt;&gt;0,SUM(J9,P9,Y9),"")</f>
      </c>
      <c r="G9" s="124">
        <f>IF(SUM(K9,Q9,Z9)&lt;&gt;0,SUM(K9,Q9,Z9),"")</f>
        <v>4</v>
      </c>
      <c r="H9" s="125">
        <f>IF(SUM(T9,AB9)&lt;&gt;0,SUM(T9,AB9),"")</f>
      </c>
      <c r="I9" s="126">
        <v>2</v>
      </c>
      <c r="J9" s="127"/>
      <c r="K9" s="128"/>
      <c r="L9" s="129"/>
      <c r="M9" s="130">
        <v>1</v>
      </c>
      <c r="N9" s="127">
        <v>4</v>
      </c>
      <c r="O9" s="131"/>
      <c r="P9" s="132"/>
      <c r="Q9" s="127">
        <v>4</v>
      </c>
      <c r="R9" s="131"/>
      <c r="S9" s="133" t="s">
        <v>78</v>
      </c>
      <c r="T9" s="134"/>
      <c r="U9" s="135"/>
      <c r="V9" s="136"/>
      <c r="W9" s="137"/>
      <c r="X9" s="131"/>
      <c r="Y9" s="132"/>
      <c r="Z9" s="132"/>
      <c r="AA9" s="133"/>
      <c r="AB9" s="134"/>
      <c r="AC9" s="135"/>
      <c r="AD9" s="138" t="s">
        <v>128</v>
      </c>
    </row>
    <row r="10" spans="1:30" s="139" customFormat="1" ht="12">
      <c r="A10" s="170" t="s">
        <v>118</v>
      </c>
      <c r="B10" s="309"/>
      <c r="C10" s="171" t="s">
        <v>37</v>
      </c>
      <c r="D10" s="123">
        <f aca="true" t="shared" si="0" ref="D10:D21">IF(SUM(E10,F10,G10,H10)&lt;&gt;0,SUM(E10,F10,G10,H10),"")</f>
        <v>6</v>
      </c>
      <c r="E10" s="124">
        <f aca="true" t="shared" si="1" ref="E10:E21">IF(SUM(I10,N10,X10)&lt;&gt;0,SUM(I10,N10,X10),"")</f>
        <v>4</v>
      </c>
      <c r="F10" s="124">
        <f aca="true" t="shared" si="2" ref="F10:F21">IF(SUM(J10,P10,Y10)&lt;&gt;0,SUM(J10,P10,Y10),"")</f>
      </c>
      <c r="G10" s="124">
        <f aca="true" t="shared" si="3" ref="G10:G21">IF(SUM(K10,Q10,Z10)&lt;&gt;0,SUM(K10,Q10,Z10),"")</f>
        <v>2</v>
      </c>
      <c r="H10" s="125">
        <f aca="true" t="shared" si="4" ref="H10:H21">IF(SUM(T10,AB10)&lt;&gt;0,SUM(T10,AB10),"")</f>
      </c>
      <c r="I10" s="158"/>
      <c r="J10" s="159"/>
      <c r="K10" s="160"/>
      <c r="L10" s="172"/>
      <c r="M10" s="173"/>
      <c r="N10" s="159">
        <v>2</v>
      </c>
      <c r="O10" s="174" t="s">
        <v>19</v>
      </c>
      <c r="P10" s="175"/>
      <c r="Q10" s="159"/>
      <c r="R10" s="174"/>
      <c r="S10" s="176"/>
      <c r="T10" s="177"/>
      <c r="U10" s="178"/>
      <c r="V10" s="179"/>
      <c r="W10" s="180">
        <v>1</v>
      </c>
      <c r="X10" s="174">
        <v>2</v>
      </c>
      <c r="Y10" s="175"/>
      <c r="Z10" s="175">
        <v>2</v>
      </c>
      <c r="AA10" s="176" t="s">
        <v>23</v>
      </c>
      <c r="AB10" s="177"/>
      <c r="AC10" s="178"/>
      <c r="AD10" s="138" t="s">
        <v>119</v>
      </c>
    </row>
    <row r="11" spans="1:30" s="139" customFormat="1" ht="14.25">
      <c r="A11" s="140" t="s">
        <v>21</v>
      </c>
      <c r="B11" s="312" t="s">
        <v>155</v>
      </c>
      <c r="C11" s="141" t="s">
        <v>44</v>
      </c>
      <c r="D11" s="123">
        <f t="shared" si="0"/>
        <v>14</v>
      </c>
      <c r="E11" s="124">
        <f t="shared" si="1"/>
      </c>
      <c r="F11" s="124">
        <f t="shared" si="2"/>
        <v>2</v>
      </c>
      <c r="G11" s="124">
        <f t="shared" si="3"/>
        <v>12</v>
      </c>
      <c r="H11" s="125">
        <f t="shared" si="4"/>
      </c>
      <c r="I11" s="142"/>
      <c r="J11" s="143">
        <v>2</v>
      </c>
      <c r="K11" s="144"/>
      <c r="L11" s="145"/>
      <c r="M11" s="146">
        <v>1</v>
      </c>
      <c r="N11" s="147"/>
      <c r="O11" s="148"/>
      <c r="P11" s="149"/>
      <c r="Q11" s="147">
        <v>6</v>
      </c>
      <c r="R11" s="148"/>
      <c r="S11" s="150" t="s">
        <v>23</v>
      </c>
      <c r="T11" s="151"/>
      <c r="U11" s="152"/>
      <c r="V11" s="153"/>
      <c r="W11" s="153">
        <v>2</v>
      </c>
      <c r="X11" s="148"/>
      <c r="Y11" s="149"/>
      <c r="Z11" s="149">
        <v>6</v>
      </c>
      <c r="AA11" s="154" t="s">
        <v>23</v>
      </c>
      <c r="AB11" s="155"/>
      <c r="AC11" s="156"/>
      <c r="AD11" s="138" t="s">
        <v>24</v>
      </c>
    </row>
    <row r="12" spans="1:30" s="139" customFormat="1" ht="14.25">
      <c r="A12" s="157" t="s">
        <v>26</v>
      </c>
      <c r="B12" s="312" t="s">
        <v>156</v>
      </c>
      <c r="C12" s="141" t="s">
        <v>98</v>
      </c>
      <c r="D12" s="123">
        <f>IF(SUM(E12,F12,G12,H12)&lt;&gt;0,SUM(E12,F12,G12,H12),"")</f>
        <v>26</v>
      </c>
      <c r="E12" s="124">
        <f>IF(SUM(I12,N12,X12)&lt;&gt;0,SUM(I12,N12,X12),"")</f>
        <v>14</v>
      </c>
      <c r="F12" s="124">
        <f>IF(SUM(J12,P12,Y12)&lt;&gt;0,SUM(J12,P12,Y12),"")</f>
      </c>
      <c r="G12" s="124">
        <f>IF(SUM(K12,Q12,Z12)&lt;&gt;0,SUM(K12,Q12,Z12),"")</f>
        <v>12</v>
      </c>
      <c r="H12" s="125">
        <f>IF(SUM(T12,AB12)&lt;&gt;0,SUM(T12,AB12),"")</f>
      </c>
      <c r="I12" s="158">
        <v>2</v>
      </c>
      <c r="J12" s="159"/>
      <c r="K12" s="160"/>
      <c r="L12" s="161">
        <v>1</v>
      </c>
      <c r="M12" s="162"/>
      <c r="N12" s="163">
        <v>6</v>
      </c>
      <c r="O12" s="164"/>
      <c r="P12" s="165"/>
      <c r="Q12" s="163">
        <v>6</v>
      </c>
      <c r="R12" s="164"/>
      <c r="S12" s="166" t="s">
        <v>23</v>
      </c>
      <c r="T12" s="167"/>
      <c r="U12" s="168"/>
      <c r="V12" s="169">
        <v>2</v>
      </c>
      <c r="W12" s="169"/>
      <c r="X12" s="164">
        <v>6</v>
      </c>
      <c r="Y12" s="165"/>
      <c r="Z12" s="165">
        <v>6</v>
      </c>
      <c r="AA12" s="166" t="s">
        <v>78</v>
      </c>
      <c r="AB12" s="167"/>
      <c r="AC12" s="168"/>
      <c r="AD12" s="138" t="s">
        <v>89</v>
      </c>
    </row>
    <row r="13" spans="1:30" s="139" customFormat="1" ht="14.25">
      <c r="A13" s="157" t="s">
        <v>39</v>
      </c>
      <c r="B13" s="312" t="s">
        <v>157</v>
      </c>
      <c r="C13" s="141" t="s">
        <v>44</v>
      </c>
      <c r="D13" s="123">
        <f t="shared" si="0"/>
        <v>8</v>
      </c>
      <c r="E13" s="124">
        <f t="shared" si="1"/>
        <v>4</v>
      </c>
      <c r="F13" s="124">
        <f t="shared" si="2"/>
        <v>2</v>
      </c>
      <c r="G13" s="124">
        <f t="shared" si="3"/>
        <v>2</v>
      </c>
      <c r="H13" s="125">
        <f t="shared" si="4"/>
      </c>
      <c r="I13" s="158"/>
      <c r="J13" s="159"/>
      <c r="K13" s="160"/>
      <c r="L13" s="161"/>
      <c r="M13" s="162"/>
      <c r="N13" s="159">
        <v>2</v>
      </c>
      <c r="O13" s="174" t="s">
        <v>19</v>
      </c>
      <c r="P13" s="165"/>
      <c r="Q13" s="163"/>
      <c r="R13" s="164"/>
      <c r="S13" s="166"/>
      <c r="T13" s="167"/>
      <c r="U13" s="168"/>
      <c r="V13" s="169"/>
      <c r="W13" s="169">
        <v>1</v>
      </c>
      <c r="X13" s="164">
        <v>2</v>
      </c>
      <c r="Y13" s="165">
        <v>2</v>
      </c>
      <c r="Z13" s="165">
        <v>2</v>
      </c>
      <c r="AA13" s="166" t="s">
        <v>78</v>
      </c>
      <c r="AB13" s="167"/>
      <c r="AC13" s="168"/>
      <c r="AD13" s="138" t="s">
        <v>150</v>
      </c>
    </row>
    <row r="14" spans="1:30" s="139" customFormat="1" ht="14.25">
      <c r="A14" s="157" t="s">
        <v>120</v>
      </c>
      <c r="B14" s="312"/>
      <c r="C14" s="171" t="s">
        <v>27</v>
      </c>
      <c r="D14" s="123">
        <f t="shared" si="0"/>
        <v>10</v>
      </c>
      <c r="E14" s="124">
        <f t="shared" si="1"/>
        <v>4</v>
      </c>
      <c r="F14" s="124">
        <f t="shared" si="2"/>
        <v>4</v>
      </c>
      <c r="G14" s="124">
        <f t="shared" si="3"/>
      </c>
      <c r="H14" s="125">
        <f t="shared" si="4"/>
        <v>2</v>
      </c>
      <c r="I14" s="158">
        <v>2</v>
      </c>
      <c r="J14" s="159"/>
      <c r="K14" s="160"/>
      <c r="L14" s="161"/>
      <c r="M14" s="162">
        <v>1</v>
      </c>
      <c r="N14" s="163">
        <v>2</v>
      </c>
      <c r="O14" s="164"/>
      <c r="P14" s="165">
        <v>4</v>
      </c>
      <c r="Q14" s="163"/>
      <c r="R14" s="164"/>
      <c r="S14" s="166"/>
      <c r="T14" s="167">
        <v>2</v>
      </c>
      <c r="U14" s="168" t="s">
        <v>20</v>
      </c>
      <c r="V14" s="169"/>
      <c r="W14" s="169"/>
      <c r="X14" s="164"/>
      <c r="Y14" s="165"/>
      <c r="Z14" s="165"/>
      <c r="AA14" s="181"/>
      <c r="AB14" s="182"/>
      <c r="AC14" s="168"/>
      <c r="AD14" s="138" t="s">
        <v>121</v>
      </c>
    </row>
    <row r="15" spans="1:30" s="139" customFormat="1" ht="14.25">
      <c r="A15" s="157" t="s">
        <v>122</v>
      </c>
      <c r="B15" s="312" t="s">
        <v>158</v>
      </c>
      <c r="C15" s="141" t="s">
        <v>25</v>
      </c>
      <c r="D15" s="123">
        <f t="shared" si="0"/>
        <v>10</v>
      </c>
      <c r="E15" s="124">
        <f t="shared" si="1"/>
        <v>4</v>
      </c>
      <c r="F15" s="124">
        <f t="shared" si="2"/>
        <v>4</v>
      </c>
      <c r="G15" s="124">
        <f t="shared" si="3"/>
      </c>
      <c r="H15" s="125">
        <f t="shared" si="4"/>
        <v>2</v>
      </c>
      <c r="I15" s="158"/>
      <c r="J15" s="183"/>
      <c r="K15" s="184"/>
      <c r="L15" s="161"/>
      <c r="M15" s="162"/>
      <c r="N15" s="163">
        <v>2</v>
      </c>
      <c r="O15" s="164" t="s">
        <v>19</v>
      </c>
      <c r="P15" s="165"/>
      <c r="Q15" s="163"/>
      <c r="R15" s="164"/>
      <c r="S15" s="166"/>
      <c r="T15" s="167"/>
      <c r="U15" s="168"/>
      <c r="V15" s="169"/>
      <c r="W15" s="169">
        <v>1</v>
      </c>
      <c r="X15" s="164">
        <v>2</v>
      </c>
      <c r="Y15" s="165">
        <v>4</v>
      </c>
      <c r="Z15" s="165"/>
      <c r="AA15" s="166"/>
      <c r="AB15" s="167">
        <v>2</v>
      </c>
      <c r="AC15" s="168" t="s">
        <v>20</v>
      </c>
      <c r="AD15" s="138" t="s">
        <v>123</v>
      </c>
    </row>
    <row r="16" spans="1:30" s="139" customFormat="1" ht="14.25">
      <c r="A16" s="157" t="s">
        <v>32</v>
      </c>
      <c r="B16" s="312"/>
      <c r="C16" s="141" t="s">
        <v>44</v>
      </c>
      <c r="D16" s="123">
        <f t="shared" si="0"/>
        <v>6</v>
      </c>
      <c r="E16" s="124">
        <f t="shared" si="1"/>
        <v>4</v>
      </c>
      <c r="F16" s="124">
        <f t="shared" si="2"/>
      </c>
      <c r="G16" s="124">
        <f t="shared" si="3"/>
        <v>2</v>
      </c>
      <c r="H16" s="125">
        <f t="shared" si="4"/>
      </c>
      <c r="I16" s="158"/>
      <c r="J16" s="187"/>
      <c r="K16" s="188"/>
      <c r="L16" s="161"/>
      <c r="M16" s="162"/>
      <c r="N16" s="163">
        <v>2</v>
      </c>
      <c r="O16" s="164" t="s">
        <v>19</v>
      </c>
      <c r="P16" s="165"/>
      <c r="Q16" s="163"/>
      <c r="R16" s="164"/>
      <c r="S16" s="166"/>
      <c r="T16" s="167"/>
      <c r="U16" s="168"/>
      <c r="V16" s="169">
        <v>1</v>
      </c>
      <c r="W16" s="169"/>
      <c r="X16" s="164">
        <v>2</v>
      </c>
      <c r="Y16" s="165"/>
      <c r="Z16" s="165">
        <v>2</v>
      </c>
      <c r="AA16" s="166" t="s">
        <v>23</v>
      </c>
      <c r="AB16" s="167"/>
      <c r="AC16" s="168"/>
      <c r="AD16" s="138" t="s">
        <v>90</v>
      </c>
    </row>
    <row r="17" spans="1:30" s="139" customFormat="1" ht="24">
      <c r="A17" s="157" t="s">
        <v>126</v>
      </c>
      <c r="B17" s="312" t="s">
        <v>159</v>
      </c>
      <c r="C17" s="141" t="s">
        <v>31</v>
      </c>
      <c r="D17" s="123">
        <f t="shared" si="0"/>
        <v>14</v>
      </c>
      <c r="E17" s="124">
        <f t="shared" si="1"/>
        <v>6</v>
      </c>
      <c r="F17" s="124">
        <f t="shared" si="2"/>
        <v>4</v>
      </c>
      <c r="G17" s="124">
        <f t="shared" si="3"/>
        <v>2</v>
      </c>
      <c r="H17" s="125">
        <f t="shared" si="4"/>
        <v>2</v>
      </c>
      <c r="I17" s="185">
        <v>2</v>
      </c>
      <c r="J17" s="183"/>
      <c r="K17" s="184"/>
      <c r="L17" s="161"/>
      <c r="M17" s="162">
        <v>1</v>
      </c>
      <c r="N17" s="163">
        <v>2</v>
      </c>
      <c r="O17" s="164"/>
      <c r="P17" s="165"/>
      <c r="Q17" s="163">
        <v>2</v>
      </c>
      <c r="R17" s="164"/>
      <c r="S17" s="166" t="s">
        <v>23</v>
      </c>
      <c r="T17" s="167"/>
      <c r="U17" s="168"/>
      <c r="V17" s="169"/>
      <c r="W17" s="169">
        <v>2</v>
      </c>
      <c r="X17" s="164">
        <v>2</v>
      </c>
      <c r="Y17" s="165">
        <v>4</v>
      </c>
      <c r="Z17" s="165"/>
      <c r="AA17" s="166"/>
      <c r="AB17" s="167">
        <v>2</v>
      </c>
      <c r="AC17" s="168" t="s">
        <v>20</v>
      </c>
      <c r="AD17" s="186" t="s">
        <v>124</v>
      </c>
    </row>
    <row r="18" spans="1:30" s="139" customFormat="1" ht="12">
      <c r="A18" s="157" t="s">
        <v>127</v>
      </c>
      <c r="B18" s="157"/>
      <c r="C18" s="186" t="s">
        <v>37</v>
      </c>
      <c r="D18" s="123">
        <f t="shared" si="0"/>
        <v>6</v>
      </c>
      <c r="E18" s="124">
        <f t="shared" si="1"/>
        <v>4</v>
      </c>
      <c r="F18" s="124">
        <f t="shared" si="2"/>
      </c>
      <c r="G18" s="124">
        <f t="shared" si="3"/>
        <v>2</v>
      </c>
      <c r="H18" s="125">
        <f t="shared" si="4"/>
      </c>
      <c r="I18" s="185"/>
      <c r="J18" s="183"/>
      <c r="K18" s="184"/>
      <c r="L18" s="161"/>
      <c r="M18" s="162"/>
      <c r="N18" s="163">
        <v>2</v>
      </c>
      <c r="O18" s="164" t="s">
        <v>19</v>
      </c>
      <c r="P18" s="165"/>
      <c r="Q18" s="192"/>
      <c r="R18" s="164"/>
      <c r="S18" s="166"/>
      <c r="T18" s="167"/>
      <c r="U18" s="168"/>
      <c r="V18" s="169"/>
      <c r="W18" s="169">
        <v>1</v>
      </c>
      <c r="X18" s="164">
        <v>2</v>
      </c>
      <c r="Y18" s="165"/>
      <c r="Z18" s="165">
        <v>2</v>
      </c>
      <c r="AA18" s="181" t="s">
        <v>35</v>
      </c>
      <c r="AB18" s="182"/>
      <c r="AC18" s="193"/>
      <c r="AD18" s="186" t="s">
        <v>128</v>
      </c>
    </row>
    <row r="19" spans="1:30" s="139" customFormat="1" ht="12">
      <c r="A19" s="170" t="s">
        <v>125</v>
      </c>
      <c r="B19" s="309"/>
      <c r="C19" s="171" t="s">
        <v>27</v>
      </c>
      <c r="D19" s="123">
        <f t="shared" si="0"/>
        <v>12</v>
      </c>
      <c r="E19" s="124">
        <f t="shared" si="1"/>
        <v>4</v>
      </c>
      <c r="F19" s="124">
        <f t="shared" si="2"/>
        <v>4</v>
      </c>
      <c r="G19" s="124">
        <f t="shared" si="3"/>
        <v>2</v>
      </c>
      <c r="H19" s="125">
        <f t="shared" si="4"/>
        <v>2</v>
      </c>
      <c r="I19" s="158"/>
      <c r="J19" s="187"/>
      <c r="K19" s="188"/>
      <c r="L19" s="172"/>
      <c r="M19" s="180"/>
      <c r="N19" s="163">
        <v>2</v>
      </c>
      <c r="O19" s="164" t="s">
        <v>19</v>
      </c>
      <c r="P19" s="175"/>
      <c r="Q19" s="160"/>
      <c r="R19" s="174"/>
      <c r="S19" s="189"/>
      <c r="T19" s="190"/>
      <c r="U19" s="191"/>
      <c r="V19" s="179">
        <v>1</v>
      </c>
      <c r="W19" s="179"/>
      <c r="X19" s="174">
        <v>2</v>
      </c>
      <c r="Y19" s="175">
        <v>4</v>
      </c>
      <c r="Z19" s="175">
        <v>2</v>
      </c>
      <c r="AA19" s="176"/>
      <c r="AB19" s="177">
        <v>2</v>
      </c>
      <c r="AC19" s="168" t="s">
        <v>20</v>
      </c>
      <c r="AD19" s="138" t="s">
        <v>33</v>
      </c>
    </row>
    <row r="20" spans="1:30" s="139" customFormat="1" ht="12">
      <c r="A20" s="157" t="s">
        <v>129</v>
      </c>
      <c r="B20" s="310"/>
      <c r="C20" s="141" t="s">
        <v>25</v>
      </c>
      <c r="D20" s="123">
        <f t="shared" si="0"/>
        <v>8</v>
      </c>
      <c r="E20" s="124">
        <f t="shared" si="1"/>
        <v>4</v>
      </c>
      <c r="F20" s="124">
        <f t="shared" si="2"/>
      </c>
      <c r="G20" s="124">
        <f t="shared" si="3"/>
        <v>2</v>
      </c>
      <c r="H20" s="125">
        <f t="shared" si="4"/>
        <v>2</v>
      </c>
      <c r="I20" s="185">
        <v>2</v>
      </c>
      <c r="J20" s="183"/>
      <c r="K20" s="184"/>
      <c r="L20" s="161"/>
      <c r="M20" s="162">
        <v>1</v>
      </c>
      <c r="N20" s="163">
        <v>2</v>
      </c>
      <c r="O20" s="164"/>
      <c r="P20" s="165"/>
      <c r="Q20" s="192">
        <v>2</v>
      </c>
      <c r="R20" s="164"/>
      <c r="S20" s="166"/>
      <c r="T20" s="167">
        <v>2</v>
      </c>
      <c r="U20" s="168" t="s">
        <v>20</v>
      </c>
      <c r="V20" s="169"/>
      <c r="W20" s="162"/>
      <c r="X20" s="164"/>
      <c r="Y20" s="165"/>
      <c r="Z20" s="165"/>
      <c r="AA20" s="181"/>
      <c r="AB20" s="182"/>
      <c r="AC20" s="193"/>
      <c r="AD20" s="186" t="s">
        <v>34</v>
      </c>
    </row>
    <row r="21" spans="1:30" s="139" customFormat="1" ht="12.75" thickBot="1">
      <c r="A21" s="194" t="s">
        <v>130</v>
      </c>
      <c r="B21" s="311"/>
      <c r="C21" s="195" t="s">
        <v>37</v>
      </c>
      <c r="D21" s="196">
        <f t="shared" si="0"/>
      </c>
      <c r="E21" s="197">
        <f t="shared" si="1"/>
      </c>
      <c r="F21" s="197">
        <f t="shared" si="2"/>
      </c>
      <c r="G21" s="197">
        <f t="shared" si="3"/>
      </c>
      <c r="H21" s="198">
        <f t="shared" si="4"/>
      </c>
      <c r="I21" s="199"/>
      <c r="J21" s="200"/>
      <c r="K21" s="201"/>
      <c r="L21" s="202"/>
      <c r="M21" s="203"/>
      <c r="N21" s="204"/>
      <c r="O21" s="205"/>
      <c r="P21" s="206"/>
      <c r="Q21" s="207"/>
      <c r="R21" s="205"/>
      <c r="S21" s="208"/>
      <c r="T21" s="209"/>
      <c r="U21" s="210"/>
      <c r="V21" s="211"/>
      <c r="W21" s="211"/>
      <c r="X21" s="205"/>
      <c r="Y21" s="206"/>
      <c r="Z21" s="206"/>
      <c r="AA21" s="212" t="s">
        <v>131</v>
      </c>
      <c r="AB21" s="213"/>
      <c r="AC21" s="214"/>
      <c r="AD21" s="215" t="s">
        <v>34</v>
      </c>
    </row>
    <row r="23" spans="1:28" ht="12">
      <c r="A23" s="5" t="s">
        <v>28</v>
      </c>
      <c r="E23" s="3" t="s">
        <v>92</v>
      </c>
      <c r="F23" s="3"/>
      <c r="G23" s="3"/>
      <c r="T23" s="5" t="s">
        <v>94</v>
      </c>
      <c r="AB23" s="1" t="s">
        <v>95</v>
      </c>
    </row>
    <row r="28" spans="2:29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2:29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2:29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2:39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2:39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2:39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2:39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2:39" ht="12.7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30:39" ht="12.75"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30:39" ht="12.75"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  <row r="39" spans="30:39" ht="12.75"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</sheetData>
  <sheetProtection/>
  <mergeCells count="13">
    <mergeCell ref="C7:C8"/>
    <mergeCell ref="L7:U7"/>
    <mergeCell ref="I7:K7"/>
    <mergeCell ref="D7:H7"/>
    <mergeCell ref="V7:AC7"/>
    <mergeCell ref="B7:B8"/>
    <mergeCell ref="AD7:AD8"/>
    <mergeCell ref="A4:B4"/>
    <mergeCell ref="D4:E4"/>
    <mergeCell ref="Z4:AC4"/>
    <mergeCell ref="M6:W6"/>
    <mergeCell ref="Z6:AC6"/>
    <mergeCell ref="A7:A8"/>
  </mergeCells>
  <hyperlinks>
    <hyperlink ref="B9" r:id="rId1" display="https://bolid.bstu.ru/courses/course-v1:BSTU+CS066+2019_C1/about"/>
    <hyperlink ref="B11" r:id="rId2" display="https://bolid.bstu.ru/courses/course-v1:BSTU+CS031+2019_C1/about"/>
    <hyperlink ref="B12" r:id="rId3" display="https://bolid.bstu.ru/courses/course-v1:BSTU+CS010+2019_C1/about"/>
    <hyperlink ref="B13" r:id="rId4" display="https://bolid.bstu.ru/courses/course-v1:BSTU+CS011+2019_C1/about"/>
    <hyperlink ref="B15" r:id="rId5" display="https://bolid.bstu.ru/courses/course-v1:BSTU+CS158+2019_C1 "/>
    <hyperlink ref="B17" r:id="rId6" display="https://bolid.bstu.ru/courses/course-v1:BSTU+CS084+2019_C1"/>
  </hyperlinks>
  <printOptions/>
  <pageMargins left="0.7" right="0.7" top="0.75" bottom="0.75" header="0.3" footer="0.3"/>
  <pageSetup horizontalDpi="300" verticalDpi="3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7.281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57421875" style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88</v>
      </c>
      <c r="E4" s="322"/>
      <c r="F4" s="6"/>
      <c r="G4" s="6"/>
      <c r="H4" s="2" t="s">
        <v>29</v>
      </c>
      <c r="I4" s="7"/>
      <c r="J4" s="7"/>
      <c r="Z4" s="320" t="s">
        <v>105</v>
      </c>
      <c r="AA4" s="320"/>
      <c r="AB4" s="320"/>
      <c r="AC4" s="320"/>
    </row>
    <row r="5" spans="3:8" ht="12">
      <c r="C5" s="3"/>
      <c r="D5" s="3"/>
      <c r="H5" s="2" t="s">
        <v>30</v>
      </c>
    </row>
    <row r="6" spans="8:29" ht="12" customHeight="1" thickBot="1">
      <c r="H6" s="1" t="s">
        <v>36</v>
      </c>
      <c r="M6" s="323" t="s">
        <v>93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116</v>
      </c>
      <c r="AA6" s="323"/>
      <c r="AB6" s="323"/>
      <c r="AC6" s="323"/>
    </row>
    <row r="7" spans="1:30" ht="37.5" customHeight="1" thickBot="1">
      <c r="A7" s="318" t="s">
        <v>6</v>
      </c>
      <c r="B7" s="316" t="s">
        <v>153</v>
      </c>
      <c r="C7" s="324" t="s">
        <v>7</v>
      </c>
      <c r="D7" s="313" t="s">
        <v>8</v>
      </c>
      <c r="E7" s="314"/>
      <c r="F7" s="314"/>
      <c r="G7" s="314"/>
      <c r="H7" s="315"/>
      <c r="I7" s="313" t="s">
        <v>133</v>
      </c>
      <c r="J7" s="314"/>
      <c r="K7" s="315"/>
      <c r="L7" s="313" t="s">
        <v>9</v>
      </c>
      <c r="M7" s="314"/>
      <c r="N7" s="314"/>
      <c r="O7" s="314"/>
      <c r="P7" s="314"/>
      <c r="Q7" s="314"/>
      <c r="R7" s="314"/>
      <c r="S7" s="314"/>
      <c r="T7" s="314"/>
      <c r="U7" s="315"/>
      <c r="V7" s="313" t="s">
        <v>10</v>
      </c>
      <c r="W7" s="314"/>
      <c r="X7" s="314"/>
      <c r="Y7" s="314"/>
      <c r="Z7" s="314"/>
      <c r="AA7" s="314"/>
      <c r="AB7" s="314"/>
      <c r="AC7" s="315"/>
      <c r="AD7" s="318" t="s">
        <v>11</v>
      </c>
    </row>
    <row r="8" spans="1:31" ht="84" customHeight="1" thickBot="1">
      <c r="A8" s="319"/>
      <c r="B8" s="317"/>
      <c r="C8" s="325"/>
      <c r="D8" s="8" t="s">
        <v>12</v>
      </c>
      <c r="E8" s="9" t="s">
        <v>13</v>
      </c>
      <c r="F8" s="9" t="s">
        <v>14</v>
      </c>
      <c r="G8" s="15" t="s">
        <v>15</v>
      </c>
      <c r="H8" s="105" t="s">
        <v>134</v>
      </c>
      <c r="I8" s="11" t="s">
        <v>13</v>
      </c>
      <c r="J8" s="15" t="s">
        <v>15</v>
      </c>
      <c r="K8" s="9" t="s">
        <v>14</v>
      </c>
      <c r="L8" s="82" t="s">
        <v>96</v>
      </c>
      <c r="M8" s="15" t="s">
        <v>97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19" t="s">
        <v>134</v>
      </c>
      <c r="U8" s="118" t="s">
        <v>17</v>
      </c>
      <c r="V8" s="82" t="s">
        <v>96</v>
      </c>
      <c r="W8" s="15" t="s">
        <v>97</v>
      </c>
      <c r="X8" s="15" t="s">
        <v>13</v>
      </c>
      <c r="Y8" s="9" t="s">
        <v>14</v>
      </c>
      <c r="Z8" s="9" t="s">
        <v>15</v>
      </c>
      <c r="AA8" s="9" t="s">
        <v>16</v>
      </c>
      <c r="AB8" s="119" t="s">
        <v>134</v>
      </c>
      <c r="AC8" s="118" t="s">
        <v>17</v>
      </c>
      <c r="AD8" s="319"/>
      <c r="AE8" s="16"/>
    </row>
    <row r="9" spans="1:30" s="231" customFormat="1" ht="13.5" thickBot="1">
      <c r="A9" s="216" t="s">
        <v>47</v>
      </c>
      <c r="B9" s="327" t="s">
        <v>160</v>
      </c>
      <c r="C9" s="217" t="s">
        <v>18</v>
      </c>
      <c r="D9" s="123">
        <f>IF(SUM(E9,F9,G9,H9)&lt;&gt;0,SUM(E9,F9,G9,H9),"")</f>
        <v>8</v>
      </c>
      <c r="E9" s="124">
        <f>IF(SUM(I9,N9,X9)&lt;&gt;0,SUM(I9,N9,X9),"")</f>
        <v>4</v>
      </c>
      <c r="F9" s="124">
        <f>IF(SUM(J9,P9,Y9)&lt;&gt;0,SUM(J9,P9,Y9),"")</f>
      </c>
      <c r="G9" s="124">
        <f>IF(SUM(K9,Q9,Z9)&lt;&gt;0,SUM(K9,Q9,Z9),"")</f>
        <v>4</v>
      </c>
      <c r="H9" s="125">
        <f>IF(SUM(T9,AB9)&lt;&gt;0,SUM(T9,AB9),"")</f>
      </c>
      <c r="I9" s="218"/>
      <c r="J9" s="219"/>
      <c r="K9" s="220"/>
      <c r="L9" s="221"/>
      <c r="M9" s="222"/>
      <c r="N9" s="223">
        <v>2</v>
      </c>
      <c r="O9" s="224" t="s">
        <v>19</v>
      </c>
      <c r="P9" s="219"/>
      <c r="Q9" s="223"/>
      <c r="R9" s="224"/>
      <c r="S9" s="225"/>
      <c r="T9" s="226"/>
      <c r="U9" s="227"/>
      <c r="V9" s="228"/>
      <c r="W9" s="229">
        <v>1</v>
      </c>
      <c r="X9" s="224">
        <v>2</v>
      </c>
      <c r="Y9" s="219"/>
      <c r="Z9" s="219">
        <v>4</v>
      </c>
      <c r="AA9" s="225" t="s">
        <v>78</v>
      </c>
      <c r="AB9" s="226"/>
      <c r="AC9" s="227"/>
      <c r="AD9" s="230" t="s">
        <v>48</v>
      </c>
    </row>
    <row r="10" spans="1:30" s="139" customFormat="1" ht="12.75">
      <c r="A10" s="140" t="s">
        <v>21</v>
      </c>
      <c r="B10" s="327" t="s">
        <v>155</v>
      </c>
      <c r="C10" s="232" t="s">
        <v>44</v>
      </c>
      <c r="D10" s="123">
        <f>IF(SUM(E10,F10,G10,H10)&lt;&gt;0,SUM(E10,F10,G10,H10),"")</f>
        <v>8</v>
      </c>
      <c r="E10" s="124">
        <f>IF(SUM(I10,N10,X10)&lt;&gt;0,SUM(I10,N10,X10),"")</f>
      </c>
      <c r="F10" s="124">
        <f>IF(SUM(J10,P10,Y10)&lt;&gt;0,SUM(J10,P10,Y10),"")</f>
      </c>
      <c r="G10" s="124">
        <f>IF(SUM(K10,Q10,Z10)&lt;&gt;0,SUM(K10,Q10,Z10),"")</f>
        <v>6</v>
      </c>
      <c r="H10" s="125">
        <f>IF(SUM(T10,AB10)&lt;&gt;0,SUM(T10,AB10),"")</f>
        <v>2</v>
      </c>
      <c r="I10" s="142"/>
      <c r="J10" s="233"/>
      <c r="K10" s="144"/>
      <c r="L10" s="145"/>
      <c r="M10" s="146">
        <v>3</v>
      </c>
      <c r="N10" s="147"/>
      <c r="O10" s="148"/>
      <c r="P10" s="149"/>
      <c r="Q10" s="147">
        <v>6</v>
      </c>
      <c r="R10" s="148"/>
      <c r="S10" s="150"/>
      <c r="T10" s="151">
        <v>2</v>
      </c>
      <c r="U10" s="168" t="s">
        <v>20</v>
      </c>
      <c r="V10" s="153"/>
      <c r="W10" s="153"/>
      <c r="X10" s="148"/>
      <c r="Y10" s="149"/>
      <c r="Z10" s="149"/>
      <c r="AA10" s="154"/>
      <c r="AB10" s="155"/>
      <c r="AC10" s="156"/>
      <c r="AD10" s="138" t="s">
        <v>24</v>
      </c>
    </row>
    <row r="11" spans="1:30" s="139" customFormat="1" ht="12.75">
      <c r="A11" s="140" t="s">
        <v>74</v>
      </c>
      <c r="B11" s="328" t="s">
        <v>161</v>
      </c>
      <c r="C11" s="232" t="s">
        <v>37</v>
      </c>
      <c r="D11" s="123">
        <f aca="true" t="shared" si="0" ref="D11:D20">IF(SUM(E11,F11,G11,H11)&lt;&gt;0,SUM(E11,F11,G11,H11),"")</f>
        <v>6</v>
      </c>
      <c r="E11" s="124">
        <f aca="true" t="shared" si="1" ref="E11:E20">IF(SUM(I11,N11,X11)&lt;&gt;0,SUM(I11,N11,X11),"")</f>
        <v>4</v>
      </c>
      <c r="F11" s="124">
        <f aca="true" t="shared" si="2" ref="F11:F20">IF(SUM(J11,P11,Y11)&lt;&gt;0,SUM(J11,P11,Y11),"")</f>
      </c>
      <c r="G11" s="124">
        <f aca="true" t="shared" si="3" ref="G11:G20">IF(SUM(K11,Q11,Z11)&lt;&gt;0,SUM(K11,Q11,Z11),"")</f>
        <v>2</v>
      </c>
      <c r="H11" s="125">
        <f aca="true" t="shared" si="4" ref="H11:H20">IF(SUM(T11,AB11)&lt;&gt;0,SUM(T11,AB11),"")</f>
      </c>
      <c r="I11" s="142"/>
      <c r="J11" s="233"/>
      <c r="K11" s="144"/>
      <c r="L11" s="145"/>
      <c r="M11" s="146"/>
      <c r="N11" s="147">
        <v>2</v>
      </c>
      <c r="O11" s="148" t="s">
        <v>19</v>
      </c>
      <c r="P11" s="149"/>
      <c r="Q11" s="147"/>
      <c r="R11" s="148"/>
      <c r="S11" s="150"/>
      <c r="T11" s="151"/>
      <c r="U11" s="168"/>
      <c r="V11" s="153"/>
      <c r="W11" s="153">
        <v>1</v>
      </c>
      <c r="X11" s="148">
        <v>2</v>
      </c>
      <c r="Y11" s="149"/>
      <c r="Z11" s="149">
        <v>2</v>
      </c>
      <c r="AA11" s="154" t="s">
        <v>23</v>
      </c>
      <c r="AB11" s="155"/>
      <c r="AC11" s="156"/>
      <c r="AD11" s="138" t="s">
        <v>128</v>
      </c>
    </row>
    <row r="12" spans="1:30" s="139" customFormat="1" ht="12.75">
      <c r="A12" s="157" t="s">
        <v>26</v>
      </c>
      <c r="B12" s="328" t="s">
        <v>156</v>
      </c>
      <c r="C12" s="141" t="s">
        <v>98</v>
      </c>
      <c r="D12" s="123">
        <f t="shared" si="0"/>
        <v>26</v>
      </c>
      <c r="E12" s="124">
        <f t="shared" si="1"/>
        <v>12</v>
      </c>
      <c r="F12" s="124">
        <f t="shared" si="2"/>
      </c>
      <c r="G12" s="124">
        <f t="shared" si="3"/>
        <v>12</v>
      </c>
      <c r="H12" s="125">
        <f t="shared" si="4"/>
        <v>2</v>
      </c>
      <c r="I12" s="158"/>
      <c r="J12" s="175"/>
      <c r="K12" s="160"/>
      <c r="L12" s="161">
        <v>3</v>
      </c>
      <c r="M12" s="234"/>
      <c r="N12" s="163">
        <v>6</v>
      </c>
      <c r="O12" s="164"/>
      <c r="P12" s="165"/>
      <c r="Q12" s="163">
        <v>6</v>
      </c>
      <c r="R12" s="164"/>
      <c r="S12" s="150" t="s">
        <v>23</v>
      </c>
      <c r="T12" s="151"/>
      <c r="U12" s="168"/>
      <c r="V12" s="169">
        <v>4</v>
      </c>
      <c r="W12" s="162"/>
      <c r="X12" s="164">
        <v>6</v>
      </c>
      <c r="Y12" s="165"/>
      <c r="Z12" s="165">
        <v>6</v>
      </c>
      <c r="AA12" s="166"/>
      <c r="AB12" s="167">
        <v>2</v>
      </c>
      <c r="AC12" s="156" t="s">
        <v>20</v>
      </c>
      <c r="AD12" s="138" t="s">
        <v>89</v>
      </c>
    </row>
    <row r="13" spans="1:30" s="139" customFormat="1" ht="12">
      <c r="A13" s="157" t="s">
        <v>39</v>
      </c>
      <c r="B13" s="309"/>
      <c r="C13" s="171" t="s">
        <v>44</v>
      </c>
      <c r="D13" s="123">
        <f t="shared" si="0"/>
        <v>8</v>
      </c>
      <c r="E13" s="124">
        <f t="shared" si="1"/>
        <v>2</v>
      </c>
      <c r="F13" s="124">
        <f t="shared" si="2"/>
        <v>2</v>
      </c>
      <c r="G13" s="124">
        <f t="shared" si="3"/>
        <v>4</v>
      </c>
      <c r="H13" s="125">
        <f t="shared" si="4"/>
      </c>
      <c r="I13" s="158"/>
      <c r="J13" s="175"/>
      <c r="K13" s="160"/>
      <c r="L13" s="161"/>
      <c r="M13" s="234">
        <v>2</v>
      </c>
      <c r="N13" s="163">
        <v>2</v>
      </c>
      <c r="O13" s="164"/>
      <c r="P13" s="165">
        <v>2</v>
      </c>
      <c r="Q13" s="163">
        <v>4</v>
      </c>
      <c r="R13" s="164"/>
      <c r="S13" s="166" t="s">
        <v>20</v>
      </c>
      <c r="T13" s="235"/>
      <c r="U13" s="168"/>
      <c r="V13" s="169"/>
      <c r="W13" s="162"/>
      <c r="X13" s="164"/>
      <c r="Y13" s="165"/>
      <c r="Z13" s="165"/>
      <c r="AA13" s="166"/>
      <c r="AB13" s="167"/>
      <c r="AC13" s="168"/>
      <c r="AD13" s="138" t="s">
        <v>40</v>
      </c>
    </row>
    <row r="14" spans="1:30" s="139" customFormat="1" ht="12">
      <c r="A14" s="157" t="s">
        <v>32</v>
      </c>
      <c r="B14" s="309"/>
      <c r="C14" s="171" t="s">
        <v>44</v>
      </c>
      <c r="D14" s="123">
        <f t="shared" si="0"/>
        <v>6</v>
      </c>
      <c r="E14" s="124">
        <f t="shared" si="1"/>
        <v>2</v>
      </c>
      <c r="F14" s="124">
        <f t="shared" si="2"/>
      </c>
      <c r="G14" s="124">
        <f t="shared" si="3"/>
        <v>2</v>
      </c>
      <c r="H14" s="125">
        <f t="shared" si="4"/>
        <v>2</v>
      </c>
      <c r="I14" s="158"/>
      <c r="J14" s="124"/>
      <c r="K14" s="188"/>
      <c r="L14" s="161"/>
      <c r="M14" s="234">
        <v>1</v>
      </c>
      <c r="N14" s="163">
        <v>2</v>
      </c>
      <c r="O14" s="164"/>
      <c r="P14" s="165"/>
      <c r="Q14" s="163">
        <v>2</v>
      </c>
      <c r="R14" s="164"/>
      <c r="S14" s="166"/>
      <c r="T14" s="167">
        <v>2</v>
      </c>
      <c r="U14" s="168" t="s">
        <v>20</v>
      </c>
      <c r="V14" s="169"/>
      <c r="W14" s="162"/>
      <c r="X14" s="164"/>
      <c r="Y14" s="165"/>
      <c r="Z14" s="165"/>
      <c r="AA14" s="166"/>
      <c r="AB14" s="167"/>
      <c r="AC14" s="168"/>
      <c r="AD14" s="138" t="s">
        <v>90</v>
      </c>
    </row>
    <row r="15" spans="1:30" s="139" customFormat="1" ht="11.25" customHeight="1">
      <c r="A15" s="170" t="s">
        <v>43</v>
      </c>
      <c r="B15" s="309"/>
      <c r="C15" s="125" t="s">
        <v>22</v>
      </c>
      <c r="D15" s="123">
        <f t="shared" si="0"/>
        <v>14</v>
      </c>
      <c r="E15" s="124">
        <f t="shared" si="1"/>
        <v>6</v>
      </c>
      <c r="F15" s="124">
        <f t="shared" si="2"/>
        <v>2</v>
      </c>
      <c r="G15" s="124">
        <f t="shared" si="3"/>
        <v>4</v>
      </c>
      <c r="H15" s="125">
        <f t="shared" si="4"/>
        <v>2</v>
      </c>
      <c r="I15" s="158">
        <v>2</v>
      </c>
      <c r="J15" s="124"/>
      <c r="K15" s="188"/>
      <c r="L15" s="172">
        <v>1</v>
      </c>
      <c r="M15" s="173"/>
      <c r="N15" s="159">
        <v>2</v>
      </c>
      <c r="O15" s="174"/>
      <c r="P15" s="175"/>
      <c r="Q15" s="160">
        <v>2</v>
      </c>
      <c r="R15" s="174"/>
      <c r="S15" s="189" t="s">
        <v>23</v>
      </c>
      <c r="T15" s="190"/>
      <c r="U15" s="191"/>
      <c r="V15" s="179"/>
      <c r="W15" s="180">
        <v>1</v>
      </c>
      <c r="X15" s="174">
        <v>2</v>
      </c>
      <c r="Y15" s="175">
        <v>2</v>
      </c>
      <c r="Z15" s="175">
        <v>2</v>
      </c>
      <c r="AA15" s="189"/>
      <c r="AB15" s="190">
        <v>2</v>
      </c>
      <c r="AC15" s="191" t="s">
        <v>20</v>
      </c>
      <c r="AD15" s="138" t="s">
        <v>90</v>
      </c>
    </row>
    <row r="16" spans="1:30" s="139" customFormat="1" ht="12">
      <c r="A16" s="170" t="s">
        <v>50</v>
      </c>
      <c r="B16" s="309"/>
      <c r="C16" s="238" t="s">
        <v>25</v>
      </c>
      <c r="D16" s="123">
        <f t="shared" si="0"/>
        <v>8</v>
      </c>
      <c r="E16" s="124">
        <f t="shared" si="1"/>
        <v>4</v>
      </c>
      <c r="F16" s="124">
        <f t="shared" si="2"/>
        <v>2</v>
      </c>
      <c r="G16" s="124">
        <f t="shared" si="3"/>
        <v>2</v>
      </c>
      <c r="H16" s="125">
        <f t="shared" si="4"/>
      </c>
      <c r="I16" s="158"/>
      <c r="J16" s="124"/>
      <c r="K16" s="188"/>
      <c r="L16" s="172"/>
      <c r="M16" s="173"/>
      <c r="N16" s="159">
        <v>2</v>
      </c>
      <c r="O16" s="174" t="s">
        <v>19</v>
      </c>
      <c r="P16" s="175"/>
      <c r="Q16" s="160"/>
      <c r="R16" s="174"/>
      <c r="S16" s="189"/>
      <c r="T16" s="190"/>
      <c r="U16" s="191"/>
      <c r="V16" s="179"/>
      <c r="W16" s="180">
        <v>1</v>
      </c>
      <c r="X16" s="174">
        <v>2</v>
      </c>
      <c r="Y16" s="175">
        <v>2</v>
      </c>
      <c r="Z16" s="175">
        <v>2</v>
      </c>
      <c r="AA16" s="189" t="s">
        <v>23</v>
      </c>
      <c r="AB16" s="190"/>
      <c r="AC16" s="178"/>
      <c r="AD16" s="138" t="s">
        <v>51</v>
      </c>
    </row>
    <row r="17" spans="1:30" s="139" customFormat="1" ht="24">
      <c r="A17" s="157" t="s">
        <v>45</v>
      </c>
      <c r="B17" s="157"/>
      <c r="C17" s="236" t="s">
        <v>25</v>
      </c>
      <c r="D17" s="123">
        <f t="shared" si="0"/>
        <v>8</v>
      </c>
      <c r="E17" s="124">
        <f t="shared" si="1"/>
        <v>4</v>
      </c>
      <c r="F17" s="124">
        <f t="shared" si="2"/>
        <v>2</v>
      </c>
      <c r="G17" s="124">
        <f t="shared" si="3"/>
        <v>2</v>
      </c>
      <c r="H17" s="125">
        <f t="shared" si="4"/>
      </c>
      <c r="I17" s="185">
        <v>2</v>
      </c>
      <c r="J17" s="237"/>
      <c r="K17" s="184"/>
      <c r="L17" s="161"/>
      <c r="M17" s="234">
        <v>1</v>
      </c>
      <c r="N17" s="163">
        <v>2</v>
      </c>
      <c r="O17" s="164"/>
      <c r="P17" s="165">
        <v>2</v>
      </c>
      <c r="Q17" s="192">
        <v>2</v>
      </c>
      <c r="R17" s="164"/>
      <c r="S17" s="166" t="s">
        <v>78</v>
      </c>
      <c r="T17" s="167"/>
      <c r="U17" s="168"/>
      <c r="V17" s="169"/>
      <c r="W17" s="162"/>
      <c r="X17" s="164"/>
      <c r="Y17" s="165"/>
      <c r="Z17" s="165"/>
      <c r="AA17" s="181"/>
      <c r="AB17" s="182"/>
      <c r="AC17" s="193"/>
      <c r="AD17" s="186" t="s">
        <v>33</v>
      </c>
    </row>
    <row r="18" spans="1:30" s="139" customFormat="1" ht="24">
      <c r="A18" s="239" t="s">
        <v>46</v>
      </c>
      <c r="B18" s="326"/>
      <c r="C18" s="171" t="s">
        <v>44</v>
      </c>
      <c r="D18" s="123">
        <f>IF(SUM(E18,F18,G18,H18)&lt;&gt;0,SUM(E18,F18,G18,H18),"")</f>
        <v>6</v>
      </c>
      <c r="E18" s="124">
        <f>IF(SUM(I18,N18,X18)&lt;&gt;0,SUM(I18,N18,X18),"")</f>
        <v>4</v>
      </c>
      <c r="F18" s="124">
        <f>IF(SUM(J18,P18,Y18)&lt;&gt;0,SUM(J18,P18,Y18),"")</f>
      </c>
      <c r="G18" s="124">
        <f>IF(SUM(K18,Q18,Z18)&lt;&gt;0,SUM(K18,Q18,Z18),"")</f>
        <v>2</v>
      </c>
      <c r="H18" s="125">
        <f>IF(SUM(T18,AB18)&lt;&gt;0,SUM(T18,AB18),"")</f>
      </c>
      <c r="I18" s="240"/>
      <c r="J18" s="241"/>
      <c r="K18" s="242"/>
      <c r="L18" s="243"/>
      <c r="M18" s="244"/>
      <c r="N18" s="245">
        <v>2</v>
      </c>
      <c r="O18" s="246" t="s">
        <v>19</v>
      </c>
      <c r="P18" s="247"/>
      <c r="Q18" s="248"/>
      <c r="R18" s="246"/>
      <c r="S18" s="249"/>
      <c r="T18" s="250"/>
      <c r="U18" s="251"/>
      <c r="V18" s="252" t="s">
        <v>53</v>
      </c>
      <c r="W18" s="253">
        <v>1</v>
      </c>
      <c r="X18" s="246">
        <v>2</v>
      </c>
      <c r="Y18" s="247"/>
      <c r="Z18" s="247">
        <v>2</v>
      </c>
      <c r="AA18" s="249" t="s">
        <v>55</v>
      </c>
      <c r="AB18" s="250"/>
      <c r="AC18" s="254"/>
      <c r="AD18" s="255" t="s">
        <v>34</v>
      </c>
    </row>
    <row r="19" spans="1:30" s="231" customFormat="1" ht="24">
      <c r="A19" s="256" t="s">
        <v>136</v>
      </c>
      <c r="B19" s="256"/>
      <c r="C19" s="236" t="s">
        <v>25</v>
      </c>
      <c r="D19" s="123">
        <f>IF(SUM(E19,F19,G19,H19)&lt;&gt;0,SUM(E19,F19,G19,H19),"")</f>
        <v>8</v>
      </c>
      <c r="E19" s="124">
        <f>IF(SUM(I19,N19,X19)&lt;&gt;0,SUM(I19,N19,X19),"")</f>
        <v>4</v>
      </c>
      <c r="F19" s="124">
        <f>IF(SUM(J19,P19,Y19)&lt;&gt;0,SUM(J19,P19,Y19),"")</f>
        <v>4</v>
      </c>
      <c r="G19" s="124">
        <f>IF(SUM(K19,Q19,Z19)&lt;&gt;0,SUM(K19,Q19,Z19),"")</f>
      </c>
      <c r="H19" s="125">
        <f>IF(SUM(T19,AB19)&lt;&gt;0,SUM(T19,AB19),"")</f>
      </c>
      <c r="I19" s="257"/>
      <c r="J19" s="237"/>
      <c r="K19" s="184"/>
      <c r="L19" s="258"/>
      <c r="M19" s="259"/>
      <c r="N19" s="183">
        <v>2</v>
      </c>
      <c r="O19" s="260" t="s">
        <v>19</v>
      </c>
      <c r="P19" s="237"/>
      <c r="Q19" s="183"/>
      <c r="R19" s="260"/>
      <c r="S19" s="261"/>
      <c r="T19" s="262"/>
      <c r="U19" s="263"/>
      <c r="V19" s="264"/>
      <c r="W19" s="265">
        <v>1</v>
      </c>
      <c r="X19" s="260">
        <v>2</v>
      </c>
      <c r="Y19" s="237">
        <v>4</v>
      </c>
      <c r="Z19" s="237"/>
      <c r="AA19" s="261" t="s">
        <v>78</v>
      </c>
      <c r="AB19" s="262"/>
      <c r="AC19" s="263"/>
      <c r="AD19" s="266" t="s">
        <v>34</v>
      </c>
    </row>
    <row r="20" spans="1:30" s="139" customFormat="1" ht="12.75" thickBot="1">
      <c r="A20" s="194" t="s">
        <v>132</v>
      </c>
      <c r="B20" s="194"/>
      <c r="C20" s="267" t="s">
        <v>18</v>
      </c>
      <c r="D20" s="196">
        <f t="shared" si="0"/>
      </c>
      <c r="E20" s="197">
        <f t="shared" si="1"/>
      </c>
      <c r="F20" s="197">
        <f t="shared" si="2"/>
      </c>
      <c r="G20" s="197">
        <f t="shared" si="3"/>
      </c>
      <c r="H20" s="198">
        <f t="shared" si="4"/>
      </c>
      <c r="I20" s="199"/>
      <c r="J20" s="268"/>
      <c r="K20" s="201"/>
      <c r="L20" s="202"/>
      <c r="M20" s="269"/>
      <c r="N20" s="204"/>
      <c r="O20" s="205"/>
      <c r="P20" s="206"/>
      <c r="Q20" s="207"/>
      <c r="R20" s="205"/>
      <c r="S20" s="208"/>
      <c r="T20" s="209"/>
      <c r="U20" s="210"/>
      <c r="V20" s="211"/>
      <c r="W20" s="203"/>
      <c r="X20" s="205"/>
      <c r="Y20" s="206"/>
      <c r="Z20" s="206"/>
      <c r="AA20" s="212" t="s">
        <v>78</v>
      </c>
      <c r="AB20" s="213"/>
      <c r="AC20" s="214"/>
      <c r="AD20" s="215" t="s">
        <v>34</v>
      </c>
    </row>
    <row r="22" spans="1:28" ht="12">
      <c r="A22" s="5" t="s">
        <v>28</v>
      </c>
      <c r="E22" s="3" t="s">
        <v>92</v>
      </c>
      <c r="F22" s="3"/>
      <c r="G22" s="3"/>
      <c r="T22" s="5" t="s">
        <v>94</v>
      </c>
      <c r="AB22" s="1" t="s">
        <v>95</v>
      </c>
    </row>
    <row r="27" spans="2:29" ht="12.7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</row>
    <row r="28" spans="2:29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2:29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2:39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</row>
    <row r="31" spans="2:39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2:39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2:39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2:39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30:39" ht="12.75"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30:39" ht="12.75"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30:39" ht="12.75"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</sheetData>
  <sheetProtection/>
  <mergeCells count="13">
    <mergeCell ref="A7:A8"/>
    <mergeCell ref="C7:C8"/>
    <mergeCell ref="A4:B4"/>
    <mergeCell ref="D4:E4"/>
    <mergeCell ref="I7:K7"/>
    <mergeCell ref="D7:H7"/>
    <mergeCell ref="B7:B8"/>
    <mergeCell ref="Z4:AC4"/>
    <mergeCell ref="M6:W6"/>
    <mergeCell ref="Z6:AC6"/>
    <mergeCell ref="L7:U7"/>
    <mergeCell ref="V7:AC7"/>
    <mergeCell ref="AD7:AD8"/>
  </mergeCells>
  <hyperlinks>
    <hyperlink ref="B9" r:id="rId1" tooltip="This link will open in a new browser window/tab" display="https://bolid.bstu.ru/courses/course-v1:BSTU+CS1112+2020_C1/about"/>
    <hyperlink ref="B10" r:id="rId2" display="https://bolid.bstu.ru/courses/course-v1:BSTU+CS031+2019_C1/about"/>
    <hyperlink ref="B11" r:id="rId3" display="https://bolid.bstu.ru/courses/course-v1:BSTU+CS024+2019_C1/about"/>
    <hyperlink ref="B12" r:id="rId4" display="https://bolid.bstu.ru/courses/course-v1:BSTU+CS010+2019_C1/about"/>
  </hyperlinks>
  <printOptions/>
  <pageMargins left="0.75" right="0.75" top="1" bottom="1" header="0.5" footer="0.5"/>
  <pageSetup fitToHeight="1" fitToWidth="1" horizontalDpi="600" verticalDpi="600" orientation="landscape" paperSize="9" scale="96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115" zoomScaleNormal="115" zoomScalePageLayoutView="0" workbookViewId="0" topLeftCell="A4">
      <selection activeCell="B7" sqref="B7:B9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9.8515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8515625" style="1" bestFit="1" customWidth="1"/>
    <col min="15" max="15" width="3.28125" style="1" customWidth="1"/>
    <col min="16" max="16" width="3.57421875" style="1" customWidth="1"/>
    <col min="17" max="17" width="1.8515625" style="1" bestFit="1" customWidth="1"/>
    <col min="18" max="19" width="4.57421875" style="1" customWidth="1"/>
    <col min="20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88</v>
      </c>
      <c r="E4" s="322"/>
      <c r="F4" s="6"/>
      <c r="G4" s="6"/>
      <c r="H4" s="2" t="s">
        <v>29</v>
      </c>
      <c r="I4" s="7"/>
      <c r="J4" s="7"/>
      <c r="Z4" s="320" t="s">
        <v>105</v>
      </c>
      <c r="AA4" s="320"/>
      <c r="AB4" s="320"/>
      <c r="AC4" s="320"/>
    </row>
    <row r="5" spans="3:8" ht="12">
      <c r="C5" s="3"/>
      <c r="D5" s="3"/>
      <c r="H5" s="2" t="s">
        <v>30</v>
      </c>
    </row>
    <row r="6" spans="8:29" ht="12" customHeight="1" thickBot="1">
      <c r="H6" s="1" t="s">
        <v>42</v>
      </c>
      <c r="M6" s="323" t="s">
        <v>93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116</v>
      </c>
      <c r="AA6" s="323"/>
      <c r="AB6" s="323"/>
      <c r="AC6" s="323"/>
    </row>
    <row r="7" spans="1:30" ht="37.5" customHeight="1" thickBot="1">
      <c r="A7" s="318" t="s">
        <v>6</v>
      </c>
      <c r="B7" s="316" t="s">
        <v>153</v>
      </c>
      <c r="C7" s="324" t="s">
        <v>7</v>
      </c>
      <c r="D7" s="313" t="s">
        <v>8</v>
      </c>
      <c r="E7" s="314"/>
      <c r="F7" s="314"/>
      <c r="G7" s="314"/>
      <c r="H7" s="315"/>
      <c r="I7" s="313" t="s">
        <v>133</v>
      </c>
      <c r="J7" s="314"/>
      <c r="K7" s="315"/>
      <c r="L7" s="313" t="s">
        <v>9</v>
      </c>
      <c r="M7" s="314"/>
      <c r="N7" s="314"/>
      <c r="O7" s="314"/>
      <c r="P7" s="314"/>
      <c r="Q7" s="314"/>
      <c r="R7" s="314"/>
      <c r="S7" s="314"/>
      <c r="T7" s="314"/>
      <c r="U7" s="315"/>
      <c r="V7" s="313" t="s">
        <v>10</v>
      </c>
      <c r="W7" s="314"/>
      <c r="X7" s="314"/>
      <c r="Y7" s="314"/>
      <c r="Z7" s="314"/>
      <c r="AA7" s="314"/>
      <c r="AB7" s="314"/>
      <c r="AC7" s="315"/>
      <c r="AD7" s="318" t="s">
        <v>11</v>
      </c>
    </row>
    <row r="8" spans="1:31" ht="84" customHeight="1" thickBot="1">
      <c r="A8" s="319"/>
      <c r="B8" s="317"/>
      <c r="C8" s="325"/>
      <c r="D8" s="8" t="s">
        <v>12</v>
      </c>
      <c r="E8" s="9" t="s">
        <v>13</v>
      </c>
      <c r="F8" s="9" t="s">
        <v>14</v>
      </c>
      <c r="G8" s="15" t="s">
        <v>15</v>
      </c>
      <c r="H8" s="105" t="s">
        <v>134</v>
      </c>
      <c r="I8" s="11" t="s">
        <v>13</v>
      </c>
      <c r="J8" s="15" t="s">
        <v>15</v>
      </c>
      <c r="K8" s="9" t="s">
        <v>14</v>
      </c>
      <c r="L8" s="82" t="s">
        <v>96</v>
      </c>
      <c r="M8" s="15" t="s">
        <v>97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19" t="s">
        <v>134</v>
      </c>
      <c r="U8" s="118" t="s">
        <v>17</v>
      </c>
      <c r="V8" s="82" t="s">
        <v>96</v>
      </c>
      <c r="W8" s="15" t="s">
        <v>97</v>
      </c>
      <c r="X8" s="15" t="s">
        <v>13</v>
      </c>
      <c r="Y8" s="9" t="s">
        <v>14</v>
      </c>
      <c r="Z8" s="9" t="s">
        <v>15</v>
      </c>
      <c r="AA8" s="9" t="s">
        <v>16</v>
      </c>
      <c r="AB8" s="119" t="s">
        <v>134</v>
      </c>
      <c r="AC8" s="118" t="s">
        <v>17</v>
      </c>
      <c r="AD8" s="319"/>
      <c r="AE8" s="16"/>
    </row>
    <row r="9" spans="1:30" s="231" customFormat="1" ht="12.75">
      <c r="A9" s="216" t="s">
        <v>137</v>
      </c>
      <c r="B9" s="332" t="s">
        <v>162</v>
      </c>
      <c r="C9" s="270" t="s">
        <v>37</v>
      </c>
      <c r="D9" s="123">
        <f>IF(SUM(E9,F9,G9,H9)&lt;&gt;0,SUM(E9,F9,G9,H9),"")</f>
        <v>6</v>
      </c>
      <c r="E9" s="124">
        <f>IF(SUM(I9,N9,X9)&lt;&gt;0,SUM(I9,N9,X9),"")</f>
        <v>4</v>
      </c>
      <c r="F9" s="124">
        <f>IF(SUM(J9,P9,Y9)&lt;&gt;0,SUM(J9,P9,Y9),"")</f>
      </c>
      <c r="G9" s="124">
        <f>IF(SUM(K9,Q9,Z9)&lt;&gt;0,SUM(K9,Q9,Z9),"")</f>
        <v>2</v>
      </c>
      <c r="H9" s="125">
        <f>IF(SUM(T9,AB9)&lt;&gt;0,SUM(T9,AB9),"")</f>
      </c>
      <c r="I9" s="218"/>
      <c r="J9" s="219"/>
      <c r="K9" s="220"/>
      <c r="L9" s="221"/>
      <c r="M9" s="222"/>
      <c r="N9" s="223">
        <v>2</v>
      </c>
      <c r="O9" s="224" t="s">
        <v>19</v>
      </c>
      <c r="P9" s="219"/>
      <c r="Q9" s="223"/>
      <c r="R9" s="224"/>
      <c r="S9" s="225"/>
      <c r="T9" s="226"/>
      <c r="U9" s="227"/>
      <c r="V9" s="228"/>
      <c r="W9" s="229">
        <v>1</v>
      </c>
      <c r="X9" s="224">
        <v>2</v>
      </c>
      <c r="Y9" s="219"/>
      <c r="Z9" s="219">
        <v>2</v>
      </c>
      <c r="AA9" s="225" t="s">
        <v>23</v>
      </c>
      <c r="AB9" s="226"/>
      <c r="AC9" s="227"/>
      <c r="AD9" s="230" t="s">
        <v>138</v>
      </c>
    </row>
    <row r="10" spans="1:30" s="231" customFormat="1" ht="12">
      <c r="A10" s="256" t="s">
        <v>139</v>
      </c>
      <c r="B10" s="329"/>
      <c r="C10" s="171" t="s">
        <v>25</v>
      </c>
      <c r="D10" s="123">
        <f>IF(SUM(E10,F10,G10,H10)&lt;&gt;0,SUM(E10,F10,G10,H10),"")</f>
        <v>6</v>
      </c>
      <c r="E10" s="124">
        <f>IF(SUM(I10,N10,X10)&lt;&gt;0,SUM(I10,N10,X10),"")</f>
        <v>4</v>
      </c>
      <c r="F10" s="124">
        <f aca="true" t="shared" si="0" ref="F10:G12">IF(SUM(J10,P10,Y10)&lt;&gt;0,SUM(J10,P10,Y10),"")</f>
      </c>
      <c r="G10" s="124">
        <f t="shared" si="0"/>
        <v>2</v>
      </c>
      <c r="H10" s="125">
        <f>IF(SUM(T10,AB10)&lt;&gt;0,SUM(T10,AB10),"")</f>
      </c>
      <c r="I10" s="257">
        <v>2</v>
      </c>
      <c r="J10" s="237"/>
      <c r="K10" s="184"/>
      <c r="L10" s="258"/>
      <c r="M10" s="259">
        <v>1</v>
      </c>
      <c r="N10" s="183">
        <v>2</v>
      </c>
      <c r="O10" s="260"/>
      <c r="P10" s="237"/>
      <c r="Q10" s="183">
        <v>2</v>
      </c>
      <c r="R10" s="260"/>
      <c r="S10" s="261" t="s">
        <v>23</v>
      </c>
      <c r="T10" s="262"/>
      <c r="U10" s="263"/>
      <c r="V10" s="264"/>
      <c r="W10" s="265"/>
      <c r="X10" s="260"/>
      <c r="Y10" s="237"/>
      <c r="Z10" s="237"/>
      <c r="AA10" s="261"/>
      <c r="AB10" s="262"/>
      <c r="AC10" s="263"/>
      <c r="AD10" s="230" t="s">
        <v>38</v>
      </c>
    </row>
    <row r="11" spans="1:30" s="231" customFormat="1" ht="12">
      <c r="A11" s="271" t="s">
        <v>140</v>
      </c>
      <c r="B11" s="329"/>
      <c r="C11" s="171" t="s">
        <v>25</v>
      </c>
      <c r="D11" s="123">
        <f>IF(SUM(E11,F11,G11,H11)&lt;&gt;0,SUM(E11,F11,G11,H11),"")</f>
        <v>10</v>
      </c>
      <c r="E11" s="124">
        <f>IF(SUM(I11,N11,X11)&lt;&gt;0,SUM(I11,N11,X11),"")</f>
        <v>6</v>
      </c>
      <c r="F11" s="124">
        <f t="shared" si="0"/>
      </c>
      <c r="G11" s="124">
        <f t="shared" si="0"/>
        <v>4</v>
      </c>
      <c r="H11" s="125">
        <f>IF(SUM(T11,AB11)&lt;&gt;0,SUM(T11,AB11),"")</f>
      </c>
      <c r="I11" s="257">
        <v>2</v>
      </c>
      <c r="J11" s="237"/>
      <c r="K11" s="184"/>
      <c r="L11" s="258"/>
      <c r="M11" s="259">
        <v>1</v>
      </c>
      <c r="N11" s="183">
        <v>4</v>
      </c>
      <c r="O11" s="260"/>
      <c r="P11" s="237"/>
      <c r="Q11" s="183">
        <v>4</v>
      </c>
      <c r="R11" s="260"/>
      <c r="S11" s="261" t="s">
        <v>23</v>
      </c>
      <c r="T11" s="262"/>
      <c r="U11" s="263"/>
      <c r="V11" s="272"/>
      <c r="W11" s="273"/>
      <c r="X11" s="274"/>
      <c r="Y11" s="124"/>
      <c r="Z11" s="124"/>
      <c r="AA11" s="275"/>
      <c r="AB11" s="276"/>
      <c r="AC11" s="277"/>
      <c r="AD11" s="230" t="s">
        <v>48</v>
      </c>
    </row>
    <row r="12" spans="1:30" s="139" customFormat="1" ht="12">
      <c r="A12" s="170" t="s">
        <v>141</v>
      </c>
      <c r="B12" s="309"/>
      <c r="C12" s="171" t="s">
        <v>31</v>
      </c>
      <c r="D12" s="123">
        <f>IF(SUM(E12,F12,G12,H12)&lt;&gt;0,SUM(E12,F12,G12,H12),"")</f>
        <v>6</v>
      </c>
      <c r="E12" s="124">
        <f>IF(SUM(I12,N12,X12)&lt;&gt;0,SUM(I12,N12,X12),"")</f>
        <v>4</v>
      </c>
      <c r="F12" s="124">
        <f t="shared" si="0"/>
        <v>2</v>
      </c>
      <c r="G12" s="124">
        <f t="shared" si="0"/>
      </c>
      <c r="H12" s="125">
        <f>IF(SUM(T12,AB12)&lt;&gt;0,SUM(T12,AB12),"")</f>
      </c>
      <c r="I12" s="158"/>
      <c r="J12" s="124"/>
      <c r="K12" s="188"/>
      <c r="L12" s="172"/>
      <c r="M12" s="173"/>
      <c r="N12" s="159">
        <v>2</v>
      </c>
      <c r="O12" s="174" t="s">
        <v>19</v>
      </c>
      <c r="P12" s="175"/>
      <c r="Q12" s="160"/>
      <c r="R12" s="174"/>
      <c r="S12" s="189"/>
      <c r="T12" s="190"/>
      <c r="U12" s="191"/>
      <c r="V12" s="272"/>
      <c r="W12" s="180"/>
      <c r="X12" s="174">
        <v>2</v>
      </c>
      <c r="Y12" s="175">
        <v>2</v>
      </c>
      <c r="Z12" s="175"/>
      <c r="AA12" s="189" t="s">
        <v>23</v>
      </c>
      <c r="AB12" s="190"/>
      <c r="AC12" s="191"/>
      <c r="AD12" s="138" t="s">
        <v>34</v>
      </c>
    </row>
    <row r="13" spans="1:30" s="139" customFormat="1" ht="12">
      <c r="A13" s="170" t="s">
        <v>49</v>
      </c>
      <c r="B13" s="170"/>
      <c r="C13" s="186" t="s">
        <v>44</v>
      </c>
      <c r="D13" s="123">
        <f aca="true" t="shared" si="1" ref="D13:D22">IF(SUM(E13,F13,G13,H13)&lt;&gt;0,SUM(E13,F13,G13,H13),"")</f>
        <v>12</v>
      </c>
      <c r="E13" s="124">
        <f aca="true" t="shared" si="2" ref="E13:E22">IF(SUM(I13,N13,X13)&lt;&gt;0,SUM(I13,N13,X13),"")</f>
        <v>6</v>
      </c>
      <c r="F13" s="124">
        <f aca="true" t="shared" si="3" ref="F13:F22">IF(SUM(J13,P13,Y13)&lt;&gt;0,SUM(J13,P13,Y13),"")</f>
      </c>
      <c r="G13" s="124">
        <f aca="true" t="shared" si="4" ref="G13:G22">IF(SUM(K13,Q13,Z13)&lt;&gt;0,SUM(K13,Q13,Z13),"")</f>
        <v>4</v>
      </c>
      <c r="H13" s="125">
        <f aca="true" t="shared" si="5" ref="H13:H22">IF(SUM(T13,AB13)&lt;&gt;0,SUM(T13,AB13),"")</f>
        <v>2</v>
      </c>
      <c r="I13" s="158">
        <v>2</v>
      </c>
      <c r="J13" s="124"/>
      <c r="K13" s="188"/>
      <c r="L13" s="172">
        <v>1</v>
      </c>
      <c r="M13" s="173"/>
      <c r="N13" s="159">
        <v>2</v>
      </c>
      <c r="O13" s="174"/>
      <c r="P13" s="175"/>
      <c r="Q13" s="160">
        <v>2</v>
      </c>
      <c r="R13" s="174"/>
      <c r="S13" s="189" t="s">
        <v>23</v>
      </c>
      <c r="T13" s="190"/>
      <c r="U13" s="191"/>
      <c r="V13" s="272">
        <v>1</v>
      </c>
      <c r="W13" s="180"/>
      <c r="X13" s="174">
        <v>2</v>
      </c>
      <c r="Y13" s="175"/>
      <c r="Z13" s="175">
        <v>2</v>
      </c>
      <c r="AA13" s="189"/>
      <c r="AB13" s="190">
        <v>2</v>
      </c>
      <c r="AC13" s="191" t="s">
        <v>20</v>
      </c>
      <c r="AD13" s="138" t="s">
        <v>90</v>
      </c>
    </row>
    <row r="14" spans="1:30" s="139" customFormat="1" ht="12">
      <c r="A14" s="170" t="s">
        <v>148</v>
      </c>
      <c r="B14" s="170"/>
      <c r="C14" s="230" t="s">
        <v>37</v>
      </c>
      <c r="D14" s="123">
        <f t="shared" si="1"/>
        <v>4</v>
      </c>
      <c r="E14" s="124">
        <f t="shared" si="2"/>
        <v>2</v>
      </c>
      <c r="F14" s="124">
        <f t="shared" si="3"/>
      </c>
      <c r="G14" s="124">
        <f t="shared" si="4"/>
        <v>2</v>
      </c>
      <c r="H14" s="125">
        <f t="shared" si="5"/>
      </c>
      <c r="I14" s="158">
        <v>2</v>
      </c>
      <c r="J14" s="124"/>
      <c r="K14" s="188"/>
      <c r="L14" s="172"/>
      <c r="M14" s="173">
        <v>1</v>
      </c>
      <c r="N14" s="159"/>
      <c r="O14" s="174"/>
      <c r="P14" s="175"/>
      <c r="Q14" s="160">
        <v>2</v>
      </c>
      <c r="R14" s="174"/>
      <c r="S14" s="189" t="s">
        <v>23</v>
      </c>
      <c r="T14" s="190"/>
      <c r="U14" s="191"/>
      <c r="V14" s="179"/>
      <c r="W14" s="273"/>
      <c r="X14" s="274"/>
      <c r="Y14" s="124"/>
      <c r="Z14" s="124"/>
      <c r="AA14" s="275"/>
      <c r="AB14" s="190"/>
      <c r="AC14" s="191"/>
      <c r="AD14" s="138" t="s">
        <v>149</v>
      </c>
    </row>
    <row r="15" spans="1:30" s="139" customFormat="1" ht="12">
      <c r="A15" s="170" t="s">
        <v>145</v>
      </c>
      <c r="B15" s="309"/>
      <c r="C15" s="171" t="s">
        <v>31</v>
      </c>
      <c r="D15" s="123">
        <f t="shared" si="1"/>
        <v>10</v>
      </c>
      <c r="E15" s="124">
        <f t="shared" si="2"/>
        <v>4</v>
      </c>
      <c r="F15" s="124">
        <f t="shared" si="3"/>
        <v>2</v>
      </c>
      <c r="G15" s="124">
        <f t="shared" si="4"/>
        <v>2</v>
      </c>
      <c r="H15" s="125">
        <f t="shared" si="5"/>
        <v>2</v>
      </c>
      <c r="I15" s="158">
        <v>2</v>
      </c>
      <c r="J15" s="124"/>
      <c r="K15" s="188"/>
      <c r="L15" s="172">
        <v>1</v>
      </c>
      <c r="M15" s="173"/>
      <c r="N15" s="159">
        <v>2</v>
      </c>
      <c r="O15" s="174"/>
      <c r="P15" s="175">
        <v>2</v>
      </c>
      <c r="Q15" s="160">
        <v>2</v>
      </c>
      <c r="R15" s="174"/>
      <c r="S15" s="189"/>
      <c r="T15" s="190">
        <v>2</v>
      </c>
      <c r="U15" s="191" t="s">
        <v>20</v>
      </c>
      <c r="V15" s="179"/>
      <c r="W15" s="180"/>
      <c r="X15" s="174"/>
      <c r="Y15" s="175"/>
      <c r="Z15" s="175"/>
      <c r="AA15" s="189"/>
      <c r="AB15" s="190"/>
      <c r="AC15" s="191"/>
      <c r="AD15" s="138" t="s">
        <v>33</v>
      </c>
    </row>
    <row r="16" spans="1:30" s="139" customFormat="1" ht="12">
      <c r="A16" s="170" t="s">
        <v>142</v>
      </c>
      <c r="B16" s="309"/>
      <c r="C16" s="125" t="s">
        <v>37</v>
      </c>
      <c r="D16" s="123">
        <f>IF(SUM(E16,F16,G16,H16)&lt;&gt;0,SUM(E16,F16,G16,H16),"")</f>
        <v>6</v>
      </c>
      <c r="E16" s="124">
        <f>IF(SUM(I16,N16,X16)&lt;&gt;0,SUM(I16,N16,X16),"")</f>
        <v>4</v>
      </c>
      <c r="F16" s="124">
        <f>IF(SUM(J16,P16,Y16)&lt;&gt;0,SUM(J16,P16,Y16),"")</f>
        <v>2</v>
      </c>
      <c r="G16" s="124">
        <f>IF(SUM(K16,Q16,Z16)&lt;&gt;0,SUM(K16,Q16,Z16),"")</f>
      </c>
      <c r="H16" s="125">
        <f>IF(SUM(T16,AB16)&lt;&gt;0,SUM(T16,AB16),"")</f>
      </c>
      <c r="I16" s="158"/>
      <c r="J16" s="124"/>
      <c r="K16" s="188"/>
      <c r="L16" s="172"/>
      <c r="M16" s="173"/>
      <c r="N16" s="159">
        <v>2</v>
      </c>
      <c r="O16" s="174" t="s">
        <v>19</v>
      </c>
      <c r="P16" s="175"/>
      <c r="Q16" s="160"/>
      <c r="R16" s="174"/>
      <c r="S16" s="189"/>
      <c r="T16" s="190"/>
      <c r="U16" s="191"/>
      <c r="V16" s="179"/>
      <c r="W16" s="180">
        <v>1</v>
      </c>
      <c r="X16" s="174">
        <v>2</v>
      </c>
      <c r="Y16" s="175">
        <v>2</v>
      </c>
      <c r="Z16" s="175"/>
      <c r="AA16" s="189" t="s">
        <v>23</v>
      </c>
      <c r="AB16" s="190"/>
      <c r="AC16" s="191"/>
      <c r="AD16" s="138" t="s">
        <v>91</v>
      </c>
    </row>
    <row r="17" spans="1:30" s="139" customFormat="1" ht="24">
      <c r="A17" s="170" t="s">
        <v>146</v>
      </c>
      <c r="B17" s="170"/>
      <c r="C17" s="186" t="s">
        <v>44</v>
      </c>
      <c r="D17" s="123">
        <f t="shared" si="1"/>
        <v>6</v>
      </c>
      <c r="E17" s="124">
        <f t="shared" si="2"/>
        <v>4</v>
      </c>
      <c r="F17" s="124">
        <f t="shared" si="3"/>
      </c>
      <c r="G17" s="124">
        <f t="shared" si="4"/>
        <v>2</v>
      </c>
      <c r="H17" s="125">
        <f t="shared" si="5"/>
      </c>
      <c r="I17" s="158"/>
      <c r="J17" s="124"/>
      <c r="K17" s="188"/>
      <c r="L17" s="172"/>
      <c r="M17" s="173"/>
      <c r="N17" s="159">
        <v>2</v>
      </c>
      <c r="O17" s="174" t="s">
        <v>19</v>
      </c>
      <c r="P17" s="175"/>
      <c r="Q17" s="160"/>
      <c r="R17" s="174"/>
      <c r="S17" s="189"/>
      <c r="T17" s="190"/>
      <c r="U17" s="191"/>
      <c r="V17" s="179" t="s">
        <v>53</v>
      </c>
      <c r="W17" s="180">
        <v>1</v>
      </c>
      <c r="X17" s="174">
        <v>2</v>
      </c>
      <c r="Y17" s="175"/>
      <c r="Z17" s="175">
        <v>2</v>
      </c>
      <c r="AA17" s="189" t="s">
        <v>147</v>
      </c>
      <c r="AB17" s="190"/>
      <c r="AC17" s="191"/>
      <c r="AD17" s="138" t="s">
        <v>34</v>
      </c>
    </row>
    <row r="18" spans="1:30" s="139" customFormat="1" ht="24">
      <c r="A18" s="170" t="s">
        <v>46</v>
      </c>
      <c r="B18" s="170"/>
      <c r="C18" s="186" t="s">
        <v>44</v>
      </c>
      <c r="D18" s="123">
        <f t="shared" si="1"/>
        <v>6</v>
      </c>
      <c r="E18" s="124">
        <f t="shared" si="2"/>
        <v>2</v>
      </c>
      <c r="F18" s="124">
        <f t="shared" si="3"/>
      </c>
      <c r="G18" s="124">
        <f t="shared" si="4"/>
        <v>2</v>
      </c>
      <c r="H18" s="125">
        <f t="shared" si="5"/>
        <v>2</v>
      </c>
      <c r="I18" s="158"/>
      <c r="J18" s="124"/>
      <c r="K18" s="188"/>
      <c r="L18" s="172"/>
      <c r="M18" s="173">
        <v>1</v>
      </c>
      <c r="N18" s="159">
        <v>2</v>
      </c>
      <c r="O18" s="174"/>
      <c r="P18" s="175"/>
      <c r="Q18" s="160">
        <v>2</v>
      </c>
      <c r="R18" s="174"/>
      <c r="S18" s="189"/>
      <c r="T18" s="190">
        <v>2</v>
      </c>
      <c r="U18" s="191" t="s">
        <v>20</v>
      </c>
      <c r="V18" s="179"/>
      <c r="W18" s="180"/>
      <c r="X18" s="174"/>
      <c r="Y18" s="175"/>
      <c r="Z18" s="175"/>
      <c r="AA18" s="176"/>
      <c r="AB18" s="177"/>
      <c r="AC18" s="178"/>
      <c r="AD18" s="138" t="s">
        <v>34</v>
      </c>
    </row>
    <row r="19" spans="1:30" s="231" customFormat="1" ht="24">
      <c r="A19" s="271" t="s">
        <v>54</v>
      </c>
      <c r="B19" s="329"/>
      <c r="C19" s="125" t="s">
        <v>22</v>
      </c>
      <c r="D19" s="123">
        <f t="shared" si="1"/>
        <v>18</v>
      </c>
      <c r="E19" s="124">
        <f t="shared" si="2"/>
        <v>6</v>
      </c>
      <c r="F19" s="124">
        <f t="shared" si="3"/>
        <v>4</v>
      </c>
      <c r="G19" s="124">
        <f t="shared" si="4"/>
        <v>6</v>
      </c>
      <c r="H19" s="125">
        <f t="shared" si="5"/>
        <v>2</v>
      </c>
      <c r="I19" s="278">
        <v>2</v>
      </c>
      <c r="J19" s="124"/>
      <c r="K19" s="242"/>
      <c r="L19" s="258" t="s">
        <v>52</v>
      </c>
      <c r="M19" s="279"/>
      <c r="N19" s="187">
        <v>2</v>
      </c>
      <c r="O19" s="274"/>
      <c r="P19" s="124"/>
      <c r="Q19" s="188">
        <v>4</v>
      </c>
      <c r="R19" s="274"/>
      <c r="S19" s="280" t="s">
        <v>143</v>
      </c>
      <c r="T19" s="281"/>
      <c r="U19" s="282"/>
      <c r="V19" s="283"/>
      <c r="W19" s="273">
        <v>1</v>
      </c>
      <c r="X19" s="274">
        <v>2</v>
      </c>
      <c r="Y19" s="124">
        <v>4</v>
      </c>
      <c r="Z19" s="124">
        <v>2</v>
      </c>
      <c r="AA19" s="280"/>
      <c r="AB19" s="177">
        <v>2</v>
      </c>
      <c r="AC19" s="178" t="s">
        <v>20</v>
      </c>
      <c r="AD19" s="230" t="s">
        <v>34</v>
      </c>
    </row>
    <row r="20" spans="1:30" s="231" customFormat="1" ht="15" customHeight="1">
      <c r="A20" s="271" t="s">
        <v>144</v>
      </c>
      <c r="B20" s="329"/>
      <c r="C20" s="171" t="s">
        <v>25</v>
      </c>
      <c r="D20" s="123">
        <f t="shared" si="1"/>
        <v>12</v>
      </c>
      <c r="E20" s="124">
        <f t="shared" si="2"/>
        <v>8</v>
      </c>
      <c r="F20" s="124">
        <f t="shared" si="3"/>
      </c>
      <c r="G20" s="124">
        <f t="shared" si="4"/>
        <v>4</v>
      </c>
      <c r="H20" s="125">
        <f t="shared" si="5"/>
      </c>
      <c r="I20" s="278"/>
      <c r="J20" s="124"/>
      <c r="K20" s="284"/>
      <c r="L20" s="258"/>
      <c r="M20" s="279"/>
      <c r="N20" s="187">
        <v>2</v>
      </c>
      <c r="O20" s="274" t="s">
        <v>19</v>
      </c>
      <c r="P20" s="124"/>
      <c r="Q20" s="188"/>
      <c r="R20" s="274"/>
      <c r="S20" s="280"/>
      <c r="T20" s="281"/>
      <c r="U20" s="282"/>
      <c r="V20" s="272">
        <v>1</v>
      </c>
      <c r="W20" s="273"/>
      <c r="X20" s="274">
        <v>6</v>
      </c>
      <c r="Y20" s="124"/>
      <c r="Z20" s="124">
        <v>4</v>
      </c>
      <c r="AA20" s="261" t="s">
        <v>78</v>
      </c>
      <c r="AB20" s="281"/>
      <c r="AC20" s="277"/>
      <c r="AD20" s="230" t="s">
        <v>34</v>
      </c>
    </row>
    <row r="21" spans="1:30" s="231" customFormat="1" ht="12">
      <c r="A21" s="256" t="s">
        <v>99</v>
      </c>
      <c r="B21" s="330"/>
      <c r="C21" s="238" t="s">
        <v>41</v>
      </c>
      <c r="D21" s="123">
        <f t="shared" si="1"/>
      </c>
      <c r="E21" s="124">
        <f t="shared" si="2"/>
      </c>
      <c r="F21" s="124">
        <f t="shared" si="3"/>
      </c>
      <c r="G21" s="124">
        <f t="shared" si="4"/>
      </c>
      <c r="H21" s="125">
        <f t="shared" si="5"/>
      </c>
      <c r="I21" s="257"/>
      <c r="J21" s="237"/>
      <c r="K21" s="184"/>
      <c r="L21" s="258"/>
      <c r="M21" s="259"/>
      <c r="N21" s="183"/>
      <c r="O21" s="260"/>
      <c r="P21" s="237"/>
      <c r="Q21" s="184"/>
      <c r="R21" s="260"/>
      <c r="S21" s="285"/>
      <c r="T21" s="286"/>
      <c r="U21" s="287"/>
      <c r="V21" s="264"/>
      <c r="W21" s="265"/>
      <c r="X21" s="260"/>
      <c r="Y21" s="237"/>
      <c r="Z21" s="237"/>
      <c r="AA21" s="261" t="s">
        <v>78</v>
      </c>
      <c r="AB21" s="261"/>
      <c r="AC21" s="263"/>
      <c r="AD21" s="236" t="s">
        <v>33</v>
      </c>
    </row>
    <row r="22" spans="1:30" s="231" customFormat="1" ht="12.75" thickBot="1">
      <c r="A22" s="288" t="s">
        <v>100</v>
      </c>
      <c r="B22" s="331"/>
      <c r="C22" s="289" t="s">
        <v>41</v>
      </c>
      <c r="D22" s="196">
        <f t="shared" si="1"/>
      </c>
      <c r="E22" s="197">
        <f t="shared" si="2"/>
      </c>
      <c r="F22" s="197">
        <f t="shared" si="3"/>
      </c>
      <c r="G22" s="197">
        <f t="shared" si="4"/>
      </c>
      <c r="H22" s="198">
        <f t="shared" si="5"/>
      </c>
      <c r="I22" s="290"/>
      <c r="J22" s="268"/>
      <c r="K22" s="201"/>
      <c r="L22" s="291"/>
      <c r="M22" s="292"/>
      <c r="N22" s="200"/>
      <c r="O22" s="293"/>
      <c r="P22" s="268"/>
      <c r="Q22" s="201"/>
      <c r="R22" s="293"/>
      <c r="S22" s="294"/>
      <c r="T22" s="295"/>
      <c r="U22" s="296"/>
      <c r="V22" s="297"/>
      <c r="W22" s="298"/>
      <c r="X22" s="293"/>
      <c r="Y22" s="268"/>
      <c r="Z22" s="268"/>
      <c r="AA22" s="299" t="s">
        <v>78</v>
      </c>
      <c r="AB22" s="300"/>
      <c r="AC22" s="301"/>
      <c r="AD22" s="302" t="s">
        <v>51</v>
      </c>
    </row>
    <row r="24" spans="1:28" ht="12">
      <c r="A24" s="5" t="s">
        <v>28</v>
      </c>
      <c r="E24" s="3" t="s">
        <v>92</v>
      </c>
      <c r="F24" s="3"/>
      <c r="G24" s="3"/>
      <c r="T24" s="5" t="s">
        <v>94</v>
      </c>
      <c r="AB24" s="1" t="s">
        <v>95</v>
      </c>
    </row>
    <row r="29" spans="2:29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2:29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2:29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2:39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2:39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2:39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2:39" ht="12.7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2:39" ht="12.7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30:39" ht="12.75"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  <row r="39" spans="30:39" ht="12.75"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  <row r="40" spans="30:39" ht="12.75"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</row>
  </sheetData>
  <sheetProtection/>
  <mergeCells count="13">
    <mergeCell ref="Z4:AC4"/>
    <mergeCell ref="M6:W6"/>
    <mergeCell ref="Z6:AC6"/>
    <mergeCell ref="L7:U7"/>
    <mergeCell ref="V7:AC7"/>
    <mergeCell ref="AD7:AD8"/>
    <mergeCell ref="A7:A8"/>
    <mergeCell ref="C7:C8"/>
    <mergeCell ref="A4:B4"/>
    <mergeCell ref="D4:E4"/>
    <mergeCell ref="I7:K7"/>
    <mergeCell ref="D7:H7"/>
    <mergeCell ref="B7:B8"/>
  </mergeCells>
  <hyperlinks>
    <hyperlink ref="B9" r:id="rId1" display="https://bolid.bstu.ru/courses/course-v1:BSTU+CS014+2019_C1"/>
  </hyperlinks>
  <printOptions/>
  <pageMargins left="0.75" right="0.75" top="1" bottom="1" header="0.5" footer="0.5"/>
  <pageSetup fitToHeight="1" fitToWidth="1" horizontalDpi="600" verticalDpi="600" orientation="landscape" paperSize="9" scale="9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zoomScalePageLayoutView="0" workbookViewId="0" topLeftCell="A3">
      <selection activeCell="B7" sqref="B7:B8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10.00390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1.1484375" style="1" customWidth="1"/>
    <col min="15" max="15" width="3.28125" style="1" customWidth="1"/>
    <col min="16" max="16" width="3.57421875" style="1" customWidth="1"/>
    <col min="17" max="17" width="1.1484375" style="1" customWidth="1"/>
    <col min="18" max="20" width="4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88</v>
      </c>
      <c r="E4" s="322"/>
      <c r="F4" s="6"/>
      <c r="G4" s="6"/>
      <c r="H4" s="2" t="s">
        <v>29</v>
      </c>
      <c r="I4" s="7"/>
      <c r="J4" s="7"/>
      <c r="Z4" s="320" t="s">
        <v>105</v>
      </c>
      <c r="AA4" s="320"/>
      <c r="AB4" s="320"/>
      <c r="AC4" s="320"/>
    </row>
    <row r="5" spans="3:8" ht="12">
      <c r="C5" s="3"/>
      <c r="D5" s="3"/>
      <c r="H5" s="2" t="s">
        <v>30</v>
      </c>
    </row>
    <row r="6" spans="8:29" ht="12" customHeight="1" thickBot="1">
      <c r="H6" s="1" t="s">
        <v>57</v>
      </c>
      <c r="M6" s="323" t="s">
        <v>93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116</v>
      </c>
      <c r="AA6" s="323"/>
      <c r="AB6" s="323"/>
      <c r="AC6" s="323"/>
    </row>
    <row r="7" spans="1:30" ht="37.5" customHeight="1" thickBot="1">
      <c r="A7" s="318" t="s">
        <v>6</v>
      </c>
      <c r="B7" s="316" t="s">
        <v>153</v>
      </c>
      <c r="C7" s="324" t="s">
        <v>7</v>
      </c>
      <c r="D7" s="313" t="s">
        <v>8</v>
      </c>
      <c r="E7" s="314"/>
      <c r="F7" s="314"/>
      <c r="G7" s="314"/>
      <c r="H7" s="315"/>
      <c r="I7" s="313" t="s">
        <v>133</v>
      </c>
      <c r="J7" s="314"/>
      <c r="K7" s="315"/>
      <c r="L7" s="313" t="s">
        <v>9</v>
      </c>
      <c r="M7" s="314"/>
      <c r="N7" s="314"/>
      <c r="O7" s="314"/>
      <c r="P7" s="314"/>
      <c r="Q7" s="314"/>
      <c r="R7" s="314"/>
      <c r="S7" s="314"/>
      <c r="T7" s="314"/>
      <c r="U7" s="315"/>
      <c r="V7" s="313" t="s">
        <v>10</v>
      </c>
      <c r="W7" s="314"/>
      <c r="X7" s="314"/>
      <c r="Y7" s="314"/>
      <c r="Z7" s="314"/>
      <c r="AA7" s="314"/>
      <c r="AB7" s="314"/>
      <c r="AC7" s="315"/>
      <c r="AD7" s="318" t="s">
        <v>11</v>
      </c>
    </row>
    <row r="8" spans="1:31" ht="84" customHeight="1" thickBot="1">
      <c r="A8" s="319"/>
      <c r="B8" s="317"/>
      <c r="C8" s="325"/>
      <c r="D8" s="8" t="s">
        <v>12</v>
      </c>
      <c r="E8" s="9" t="s">
        <v>13</v>
      </c>
      <c r="F8" s="9" t="s">
        <v>14</v>
      </c>
      <c r="G8" s="15" t="s">
        <v>15</v>
      </c>
      <c r="H8" s="105" t="s">
        <v>134</v>
      </c>
      <c r="I8" s="11" t="s">
        <v>13</v>
      </c>
      <c r="J8" s="15" t="s">
        <v>15</v>
      </c>
      <c r="K8" s="9" t="s">
        <v>14</v>
      </c>
      <c r="L8" s="82" t="s">
        <v>96</v>
      </c>
      <c r="M8" s="15" t="s">
        <v>97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05" t="s">
        <v>134</v>
      </c>
      <c r="U8" s="10" t="s">
        <v>17</v>
      </c>
      <c r="V8" s="82" t="s">
        <v>96</v>
      </c>
      <c r="W8" s="15" t="s">
        <v>97</v>
      </c>
      <c r="X8" s="15" t="s">
        <v>13</v>
      </c>
      <c r="Y8" s="9" t="s">
        <v>14</v>
      </c>
      <c r="Z8" s="9" t="s">
        <v>15</v>
      </c>
      <c r="AA8" s="9" t="s">
        <v>16</v>
      </c>
      <c r="AB8" s="105" t="s">
        <v>134</v>
      </c>
      <c r="AC8" s="10" t="s">
        <v>17</v>
      </c>
      <c r="AD8" s="319"/>
      <c r="AE8" s="16"/>
    </row>
    <row r="9" spans="1:30" s="45" customFormat="1" ht="12.75">
      <c r="A9" s="54" t="s">
        <v>109</v>
      </c>
      <c r="B9" s="332" t="s">
        <v>162</v>
      </c>
      <c r="C9" s="55" t="s">
        <v>37</v>
      </c>
      <c r="D9" s="106">
        <f>IF(SUM(E9,F9,G9,H9)&lt;&gt;0,SUM(E9,F9,G9,H9),"")</f>
        <v>6</v>
      </c>
      <c r="E9" s="50">
        <f>IF(SUM(I9,N9,X9)&lt;&gt;0,SUM(I9,N9,X9),"")</f>
        <v>4</v>
      </c>
      <c r="F9" s="50">
        <f>IF(SUM(J9,P9,Y9)&lt;&gt;0,SUM(J9,P9,Y9),"")</f>
      </c>
      <c r="G9" s="50">
        <f>IF(SUM(K9,Q9,Z9)&lt;&gt;0,SUM(K9,Q9,Z9),"")</f>
        <v>2</v>
      </c>
      <c r="H9" s="47">
        <f>IF(SUM(T9,AB9)&lt;&gt;0,SUM(T9,AB9),"")</f>
      </c>
      <c r="I9" s="78"/>
      <c r="J9" s="57"/>
      <c r="K9" s="79"/>
      <c r="L9" s="95"/>
      <c r="M9" s="91"/>
      <c r="N9" s="20">
        <v>2</v>
      </c>
      <c r="O9" s="56" t="s">
        <v>19</v>
      </c>
      <c r="P9" s="57"/>
      <c r="Q9" s="79"/>
      <c r="R9" s="56"/>
      <c r="S9" s="58"/>
      <c r="T9" s="114"/>
      <c r="U9" s="59"/>
      <c r="V9" s="60"/>
      <c r="W9" s="87">
        <v>1</v>
      </c>
      <c r="X9" s="56">
        <v>2</v>
      </c>
      <c r="Y9" s="57"/>
      <c r="Z9" s="57">
        <v>2</v>
      </c>
      <c r="AA9" s="61" t="s">
        <v>23</v>
      </c>
      <c r="AB9" s="117"/>
      <c r="AC9" s="62"/>
      <c r="AD9" s="80" t="s">
        <v>71</v>
      </c>
    </row>
    <row r="10" spans="1:30" s="45" customFormat="1" ht="12.75">
      <c r="A10" s="46" t="s">
        <v>58</v>
      </c>
      <c r="B10" s="336" t="s">
        <v>163</v>
      </c>
      <c r="C10" s="47" t="s">
        <v>37</v>
      </c>
      <c r="D10" s="106">
        <f aca="true" t="shared" si="0" ref="D10:D21">IF(SUM(E10,F10,G10,H10)&lt;&gt;0,SUM(E10,F10,G10,H10),"")</f>
        <v>6</v>
      </c>
      <c r="E10" s="50">
        <f aca="true" t="shared" si="1" ref="E10:E21">IF(SUM(I10,N10,X10)&lt;&gt;0,SUM(I10,N10,X10),"")</f>
        <v>4</v>
      </c>
      <c r="F10" s="50">
        <f aca="true" t="shared" si="2" ref="F10:F21">IF(SUM(J10,P10,Y10)&lt;&gt;0,SUM(J10,P10,Y10),"")</f>
        <v>2</v>
      </c>
      <c r="G10" s="50">
        <f aca="true" t="shared" si="3" ref="G10:G21">IF(SUM(K10,Q10,Z10)&lt;&gt;0,SUM(K10,Q10,Z10),"")</f>
      </c>
      <c r="H10" s="47">
        <f aca="true" t="shared" si="4" ref="H10:H21">IF(SUM(T10,AB10)&lt;&gt;0,SUM(T10,AB10),"")</f>
      </c>
      <c r="I10" s="48">
        <v>2</v>
      </c>
      <c r="J10" s="50"/>
      <c r="K10" s="63"/>
      <c r="L10" s="94"/>
      <c r="M10" s="90">
        <v>1</v>
      </c>
      <c r="N10" s="21">
        <v>2</v>
      </c>
      <c r="O10" s="49"/>
      <c r="P10" s="50">
        <v>2</v>
      </c>
      <c r="Q10" s="21"/>
      <c r="R10" s="49"/>
      <c r="S10" s="51" t="s">
        <v>23</v>
      </c>
      <c r="T10" s="113"/>
      <c r="U10" s="52"/>
      <c r="V10" s="53"/>
      <c r="W10" s="86"/>
      <c r="X10" s="49"/>
      <c r="Y10" s="50"/>
      <c r="Z10" s="50"/>
      <c r="AA10" s="51"/>
      <c r="AB10" s="113"/>
      <c r="AC10" s="52"/>
      <c r="AD10" s="44" t="s">
        <v>59</v>
      </c>
    </row>
    <row r="11" spans="1:30" ht="12">
      <c r="A11" s="25" t="s">
        <v>60</v>
      </c>
      <c r="B11" s="335"/>
      <c r="C11" s="26" t="s">
        <v>37</v>
      </c>
      <c r="D11" s="106">
        <f t="shared" si="0"/>
        <v>4</v>
      </c>
      <c r="E11" s="50">
        <f t="shared" si="1"/>
        <v>2</v>
      </c>
      <c r="F11" s="50">
        <f t="shared" si="2"/>
        <v>2</v>
      </c>
      <c r="G11" s="50">
        <f t="shared" si="3"/>
      </c>
      <c r="H11" s="47">
        <f t="shared" si="4"/>
      </c>
      <c r="I11" s="18">
        <v>2</v>
      </c>
      <c r="J11" s="50"/>
      <c r="K11" s="63"/>
      <c r="L11" s="83"/>
      <c r="M11" s="81">
        <v>1</v>
      </c>
      <c r="N11" s="19"/>
      <c r="O11" s="27"/>
      <c r="P11" s="28">
        <v>2</v>
      </c>
      <c r="Q11" s="29"/>
      <c r="R11" s="27"/>
      <c r="S11" s="30" t="s">
        <v>23</v>
      </c>
      <c r="T11" s="104"/>
      <c r="U11" s="31"/>
      <c r="V11" s="32"/>
      <c r="W11" s="84"/>
      <c r="X11" s="27"/>
      <c r="Y11" s="28"/>
      <c r="Z11" s="28"/>
      <c r="AA11" s="30"/>
      <c r="AB11" s="104"/>
      <c r="AC11" s="31"/>
      <c r="AD11" s="17" t="s">
        <v>61</v>
      </c>
    </row>
    <row r="12" spans="1:30" s="45" customFormat="1" ht="12">
      <c r="A12" s="46" t="s">
        <v>54</v>
      </c>
      <c r="B12" s="333"/>
      <c r="C12" s="47" t="s">
        <v>22</v>
      </c>
      <c r="D12" s="106">
        <f t="shared" si="0"/>
        <v>10</v>
      </c>
      <c r="E12" s="50">
        <f t="shared" si="1"/>
        <v>2</v>
      </c>
      <c r="F12" s="50">
        <f t="shared" si="2"/>
        <v>4</v>
      </c>
      <c r="G12" s="50">
        <f t="shared" si="3"/>
        <v>2</v>
      </c>
      <c r="H12" s="47">
        <f t="shared" si="4"/>
        <v>2</v>
      </c>
      <c r="I12" s="48"/>
      <c r="J12" s="50"/>
      <c r="K12" s="63"/>
      <c r="L12" s="95">
        <v>1</v>
      </c>
      <c r="M12" s="90"/>
      <c r="N12" s="21">
        <v>2</v>
      </c>
      <c r="O12" s="49"/>
      <c r="P12" s="50">
        <v>4</v>
      </c>
      <c r="Q12" s="63">
        <v>2</v>
      </c>
      <c r="R12" s="49"/>
      <c r="S12" s="64"/>
      <c r="T12" s="112">
        <v>2</v>
      </c>
      <c r="U12" s="31" t="s">
        <v>20</v>
      </c>
      <c r="V12" s="94"/>
      <c r="W12" s="86"/>
      <c r="X12" s="49"/>
      <c r="Y12" s="50"/>
      <c r="Z12" s="50"/>
      <c r="AA12" s="64"/>
      <c r="AB12" s="112"/>
      <c r="AC12" s="52"/>
      <c r="AD12" s="44" t="s">
        <v>34</v>
      </c>
    </row>
    <row r="13" spans="1:30" ht="12">
      <c r="A13" s="25" t="s">
        <v>62</v>
      </c>
      <c r="B13" s="335"/>
      <c r="C13" s="26" t="s">
        <v>27</v>
      </c>
      <c r="D13" s="106">
        <f t="shared" si="0"/>
        <v>14</v>
      </c>
      <c r="E13" s="50">
        <f t="shared" si="1"/>
        <v>8</v>
      </c>
      <c r="F13" s="50">
        <f t="shared" si="2"/>
      </c>
      <c r="G13" s="50">
        <f t="shared" si="3"/>
        <v>4</v>
      </c>
      <c r="H13" s="47">
        <f t="shared" si="4"/>
        <v>2</v>
      </c>
      <c r="I13" s="18"/>
      <c r="J13" s="50"/>
      <c r="K13" s="63"/>
      <c r="L13" s="83"/>
      <c r="M13" s="81"/>
      <c r="N13" s="19">
        <v>2</v>
      </c>
      <c r="O13" s="27" t="s">
        <v>19</v>
      </c>
      <c r="P13" s="28"/>
      <c r="Q13" s="29"/>
      <c r="R13" s="27"/>
      <c r="S13" s="30"/>
      <c r="T13" s="104"/>
      <c r="U13" s="31"/>
      <c r="V13" s="83" t="s">
        <v>52</v>
      </c>
      <c r="W13" s="84"/>
      <c r="X13" s="27">
        <v>6</v>
      </c>
      <c r="Y13" s="28"/>
      <c r="Z13" s="28">
        <v>4</v>
      </c>
      <c r="AA13" s="30" t="s">
        <v>52</v>
      </c>
      <c r="AB13" s="104">
        <v>2</v>
      </c>
      <c r="AC13" s="31" t="s">
        <v>20</v>
      </c>
      <c r="AD13" s="17" t="s">
        <v>34</v>
      </c>
    </row>
    <row r="14" spans="1:30" ht="24">
      <c r="A14" s="25" t="s">
        <v>63</v>
      </c>
      <c r="B14" s="335"/>
      <c r="C14" s="47" t="s">
        <v>22</v>
      </c>
      <c r="D14" s="106">
        <f t="shared" si="0"/>
        <v>18</v>
      </c>
      <c r="E14" s="50">
        <f t="shared" si="1"/>
        <v>10</v>
      </c>
      <c r="F14" s="50">
        <f t="shared" si="2"/>
      </c>
      <c r="G14" s="50">
        <f t="shared" si="3"/>
        <v>6</v>
      </c>
      <c r="H14" s="47">
        <f t="shared" si="4"/>
        <v>2</v>
      </c>
      <c r="I14" s="18">
        <v>2</v>
      </c>
      <c r="J14" s="50"/>
      <c r="K14" s="63"/>
      <c r="L14" s="83" t="s">
        <v>53</v>
      </c>
      <c r="M14" s="81"/>
      <c r="N14" s="19">
        <v>4</v>
      </c>
      <c r="O14" s="27"/>
      <c r="P14" s="28"/>
      <c r="Q14" s="29">
        <v>4</v>
      </c>
      <c r="R14" s="27"/>
      <c r="S14" s="30" t="s">
        <v>55</v>
      </c>
      <c r="T14" s="104"/>
      <c r="U14" s="31"/>
      <c r="V14" s="32">
        <v>1.2</v>
      </c>
      <c r="W14" s="84"/>
      <c r="X14" s="27">
        <v>4</v>
      </c>
      <c r="Y14" s="28"/>
      <c r="Z14" s="28">
        <v>2</v>
      </c>
      <c r="AA14" s="30"/>
      <c r="AB14" s="104">
        <v>2</v>
      </c>
      <c r="AC14" s="31" t="s">
        <v>20</v>
      </c>
      <c r="AD14" s="17" t="s">
        <v>34</v>
      </c>
    </row>
    <row r="15" spans="1:30" ht="24">
      <c r="A15" s="25" t="s">
        <v>64</v>
      </c>
      <c r="B15" s="335"/>
      <c r="C15" s="47" t="s">
        <v>25</v>
      </c>
      <c r="D15" s="106">
        <f t="shared" si="0"/>
        <v>6</v>
      </c>
      <c r="E15" s="50">
        <f t="shared" si="1"/>
        <v>4</v>
      </c>
      <c r="F15" s="50">
        <f t="shared" si="2"/>
      </c>
      <c r="G15" s="50">
        <f t="shared" si="3"/>
        <v>2</v>
      </c>
      <c r="H15" s="47">
        <f t="shared" si="4"/>
      </c>
      <c r="I15" s="18">
        <v>2</v>
      </c>
      <c r="J15" s="50"/>
      <c r="K15" s="63"/>
      <c r="L15" s="83">
        <v>1</v>
      </c>
      <c r="M15" s="81"/>
      <c r="N15" s="19">
        <v>2</v>
      </c>
      <c r="O15" s="27"/>
      <c r="P15" s="28"/>
      <c r="Q15" s="29">
        <v>2</v>
      </c>
      <c r="R15" s="27"/>
      <c r="S15" s="30" t="s">
        <v>23</v>
      </c>
      <c r="T15" s="104"/>
      <c r="U15" s="31"/>
      <c r="V15" s="32"/>
      <c r="W15" s="84"/>
      <c r="X15" s="27"/>
      <c r="Y15" s="28"/>
      <c r="Z15" s="28"/>
      <c r="AA15" s="33"/>
      <c r="AB15" s="103"/>
      <c r="AC15" s="34"/>
      <c r="AD15" s="17" t="s">
        <v>33</v>
      </c>
    </row>
    <row r="16" spans="1:30" s="45" customFormat="1" ht="24">
      <c r="A16" s="46" t="s">
        <v>65</v>
      </c>
      <c r="B16" s="333"/>
      <c r="C16" s="55" t="s">
        <v>37</v>
      </c>
      <c r="D16" s="106">
        <f t="shared" si="0"/>
        <v>6</v>
      </c>
      <c r="E16" s="50">
        <f t="shared" si="1"/>
        <v>4</v>
      </c>
      <c r="F16" s="50">
        <f t="shared" si="2"/>
      </c>
      <c r="G16" s="50">
        <f t="shared" si="3"/>
        <v>2</v>
      </c>
      <c r="H16" s="47">
        <f t="shared" si="4"/>
      </c>
      <c r="I16" s="48"/>
      <c r="J16" s="50"/>
      <c r="K16" s="63"/>
      <c r="L16" s="94"/>
      <c r="M16" s="90"/>
      <c r="N16" s="21">
        <v>2</v>
      </c>
      <c r="O16" s="49" t="s">
        <v>19</v>
      </c>
      <c r="P16" s="50"/>
      <c r="Q16" s="63"/>
      <c r="R16" s="49"/>
      <c r="S16" s="64"/>
      <c r="T16" s="112"/>
      <c r="U16" s="65"/>
      <c r="V16" s="53">
        <v>1</v>
      </c>
      <c r="W16" s="86"/>
      <c r="X16" s="49">
        <v>2</v>
      </c>
      <c r="Y16" s="50"/>
      <c r="Z16" s="50">
        <v>2</v>
      </c>
      <c r="AA16" s="51" t="s">
        <v>23</v>
      </c>
      <c r="AB16" s="113"/>
      <c r="AC16" s="52"/>
      <c r="AD16" s="44" t="s">
        <v>66</v>
      </c>
    </row>
    <row r="17" spans="1:30" s="45" customFormat="1" ht="24">
      <c r="A17" s="46" t="s">
        <v>68</v>
      </c>
      <c r="B17" s="333"/>
      <c r="C17" s="47" t="s">
        <v>31</v>
      </c>
      <c r="D17" s="106">
        <f t="shared" si="0"/>
        <v>14</v>
      </c>
      <c r="E17" s="50">
        <f t="shared" si="1"/>
        <v>4</v>
      </c>
      <c r="F17" s="50">
        <f t="shared" si="2"/>
        <v>2</v>
      </c>
      <c r="G17" s="50">
        <f t="shared" si="3"/>
        <v>6</v>
      </c>
      <c r="H17" s="47">
        <f t="shared" si="4"/>
        <v>2</v>
      </c>
      <c r="I17" s="48"/>
      <c r="J17" s="50"/>
      <c r="K17" s="63"/>
      <c r="L17" s="94"/>
      <c r="M17" s="90"/>
      <c r="N17" s="21">
        <v>2</v>
      </c>
      <c r="O17" s="49" t="s">
        <v>19</v>
      </c>
      <c r="P17" s="50"/>
      <c r="Q17" s="63"/>
      <c r="R17" s="49"/>
      <c r="S17" s="64"/>
      <c r="T17" s="112"/>
      <c r="U17" s="65"/>
      <c r="V17" s="53" t="s">
        <v>53</v>
      </c>
      <c r="W17" s="86"/>
      <c r="X17" s="49">
        <v>2</v>
      </c>
      <c r="Y17" s="50">
        <v>2</v>
      </c>
      <c r="Z17" s="50">
        <v>6</v>
      </c>
      <c r="AA17" s="51" t="s">
        <v>53</v>
      </c>
      <c r="AB17" s="113">
        <v>2</v>
      </c>
      <c r="AC17" s="52" t="s">
        <v>20</v>
      </c>
      <c r="AD17" s="44" t="s">
        <v>34</v>
      </c>
    </row>
    <row r="18" spans="1:30" s="45" customFormat="1" ht="12">
      <c r="A18" s="46" t="s">
        <v>56</v>
      </c>
      <c r="B18" s="333"/>
      <c r="C18" s="26" t="s">
        <v>27</v>
      </c>
      <c r="D18" s="106">
        <f t="shared" si="0"/>
        <v>14</v>
      </c>
      <c r="E18" s="50">
        <f t="shared" si="1"/>
        <v>4</v>
      </c>
      <c r="F18" s="50">
        <f t="shared" si="2"/>
        <v>8</v>
      </c>
      <c r="G18" s="50">
        <f t="shared" si="3"/>
      </c>
      <c r="H18" s="47">
        <f t="shared" si="4"/>
        <v>2</v>
      </c>
      <c r="I18" s="48">
        <v>2</v>
      </c>
      <c r="J18" s="50"/>
      <c r="K18" s="63"/>
      <c r="L18" s="95"/>
      <c r="M18" s="90">
        <v>1.2</v>
      </c>
      <c r="N18" s="21">
        <v>2</v>
      </c>
      <c r="O18" s="49"/>
      <c r="P18" s="50">
        <v>8</v>
      </c>
      <c r="Q18" s="63"/>
      <c r="R18" s="49"/>
      <c r="S18" s="64"/>
      <c r="T18" s="112">
        <v>2</v>
      </c>
      <c r="U18" s="31" t="s">
        <v>20</v>
      </c>
      <c r="V18" s="53"/>
      <c r="W18" s="86"/>
      <c r="X18" s="49"/>
      <c r="Y18" s="50"/>
      <c r="Z18" s="50"/>
      <c r="AA18" s="51"/>
      <c r="AB18" s="113"/>
      <c r="AC18" s="52"/>
      <c r="AD18" s="44" t="s">
        <v>34</v>
      </c>
    </row>
    <row r="19" spans="1:30" s="45" customFormat="1" ht="12">
      <c r="A19" s="46" t="s">
        <v>101</v>
      </c>
      <c r="B19" s="333"/>
      <c r="C19" s="47" t="s">
        <v>18</v>
      </c>
      <c r="D19" s="106">
        <f t="shared" si="0"/>
        <v>16</v>
      </c>
      <c r="E19" s="50">
        <f t="shared" si="1"/>
      </c>
      <c r="F19" s="50">
        <f t="shared" si="2"/>
        <v>16</v>
      </c>
      <c r="G19" s="50">
        <f t="shared" si="3"/>
      </c>
      <c r="H19" s="47">
        <f t="shared" si="4"/>
      </c>
      <c r="I19" s="48"/>
      <c r="J19" s="50">
        <v>2</v>
      </c>
      <c r="K19" s="63"/>
      <c r="L19" s="94"/>
      <c r="M19" s="90"/>
      <c r="N19" s="21"/>
      <c r="O19" s="49"/>
      <c r="P19" s="50">
        <v>6</v>
      </c>
      <c r="Q19" s="63"/>
      <c r="R19" s="49"/>
      <c r="S19" s="51" t="s">
        <v>23</v>
      </c>
      <c r="T19" s="113"/>
      <c r="U19" s="52"/>
      <c r="V19" s="53"/>
      <c r="W19" s="86">
        <v>1</v>
      </c>
      <c r="X19" s="49"/>
      <c r="Y19" s="50">
        <v>8</v>
      </c>
      <c r="Z19" s="50"/>
      <c r="AA19" s="51" t="s">
        <v>78</v>
      </c>
      <c r="AB19" s="113"/>
      <c r="AC19" s="52"/>
      <c r="AD19" s="44" t="s">
        <v>34</v>
      </c>
    </row>
    <row r="20" spans="1:30" s="45" customFormat="1" ht="12.75" customHeight="1">
      <c r="A20" s="46" t="s">
        <v>69</v>
      </c>
      <c r="B20" s="333"/>
      <c r="C20" s="47" t="s">
        <v>25</v>
      </c>
      <c r="D20" s="106">
        <f t="shared" si="0"/>
        <v>12</v>
      </c>
      <c r="E20" s="50">
        <f t="shared" si="1"/>
        <v>8</v>
      </c>
      <c r="F20" s="50">
        <f t="shared" si="2"/>
        <v>4</v>
      </c>
      <c r="G20" s="50">
        <f t="shared" si="3"/>
      </c>
      <c r="H20" s="47">
        <f t="shared" si="4"/>
      </c>
      <c r="I20" s="48">
        <v>2</v>
      </c>
      <c r="J20" s="50"/>
      <c r="K20" s="63"/>
      <c r="L20" s="94"/>
      <c r="M20" s="90"/>
      <c r="N20" s="21">
        <v>6</v>
      </c>
      <c r="O20" s="49"/>
      <c r="P20" s="50">
        <v>4</v>
      </c>
      <c r="Q20" s="63"/>
      <c r="R20" s="49"/>
      <c r="S20" s="64" t="s">
        <v>23</v>
      </c>
      <c r="T20" s="112"/>
      <c r="U20" s="65"/>
      <c r="V20" s="53"/>
      <c r="W20" s="86"/>
      <c r="X20" s="49"/>
      <c r="Y20" s="50"/>
      <c r="Z20" s="50"/>
      <c r="AA20" s="51"/>
      <c r="AB20" s="113"/>
      <c r="AC20" s="52"/>
      <c r="AD20" s="44" t="s">
        <v>70</v>
      </c>
    </row>
    <row r="21" spans="1:30" s="45" customFormat="1" ht="12.75" thickBot="1">
      <c r="A21" s="66" t="s">
        <v>102</v>
      </c>
      <c r="B21" s="334"/>
      <c r="C21" s="67" t="s">
        <v>103</v>
      </c>
      <c r="D21" s="107">
        <f t="shared" si="0"/>
      </c>
      <c r="E21" s="108">
        <f t="shared" si="1"/>
      </c>
      <c r="F21" s="108">
        <f t="shared" si="2"/>
      </c>
      <c r="G21" s="108">
        <f t="shared" si="3"/>
      </c>
      <c r="H21" s="109">
        <f t="shared" si="4"/>
      </c>
      <c r="I21" s="68"/>
      <c r="J21" s="70"/>
      <c r="K21" s="71"/>
      <c r="L21" s="96"/>
      <c r="M21" s="92"/>
      <c r="N21" s="24"/>
      <c r="O21" s="69"/>
      <c r="P21" s="70"/>
      <c r="Q21" s="71"/>
      <c r="R21" s="69"/>
      <c r="S21" s="72"/>
      <c r="T21" s="115"/>
      <c r="U21" s="73"/>
      <c r="V21" s="74"/>
      <c r="W21" s="88"/>
      <c r="X21" s="69"/>
      <c r="Y21" s="70"/>
      <c r="Z21" s="70"/>
      <c r="AA21" s="75" t="s">
        <v>78</v>
      </c>
      <c r="AB21" s="116"/>
      <c r="AC21" s="76"/>
      <c r="AD21" s="77" t="s">
        <v>34</v>
      </c>
    </row>
    <row r="23" spans="1:28" ht="12">
      <c r="A23" s="5" t="s">
        <v>28</v>
      </c>
      <c r="E23" s="3" t="s">
        <v>92</v>
      </c>
      <c r="F23" s="3"/>
      <c r="G23" s="3"/>
      <c r="T23" s="5" t="s">
        <v>94</v>
      </c>
      <c r="AB23" s="1" t="s">
        <v>95</v>
      </c>
    </row>
    <row r="28" spans="2:29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</row>
    <row r="29" spans="2:29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2:29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2:39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</row>
    <row r="32" spans="2:39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2:39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2:39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2:39" ht="12.7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30:39" ht="12.75"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30:39" ht="12.75"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  <row r="39" spans="30:39" ht="12.75"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</sheetData>
  <sheetProtection/>
  <mergeCells count="13">
    <mergeCell ref="C7:C8"/>
    <mergeCell ref="I7:K7"/>
    <mergeCell ref="B7:B8"/>
    <mergeCell ref="D7:H7"/>
    <mergeCell ref="L7:U7"/>
    <mergeCell ref="V7:AC7"/>
    <mergeCell ref="AD7:AD8"/>
    <mergeCell ref="A4:B4"/>
    <mergeCell ref="D4:E4"/>
    <mergeCell ref="Z4:AC4"/>
    <mergeCell ref="M6:W6"/>
    <mergeCell ref="Z6:AC6"/>
    <mergeCell ref="A7:A8"/>
  </mergeCells>
  <hyperlinks>
    <hyperlink ref="B9" r:id="rId1" display="https://bolid.bstu.ru/courses/course-v1:BSTU+CS014+2019_C1"/>
    <hyperlink ref="B10" r:id="rId2" display="https://bolid.bstu.ru/courses/course-v1:BSTU+CS001+2020_C1"/>
  </hyperlinks>
  <printOptions/>
  <pageMargins left="0.75" right="0.75" top="1" bottom="1" header="0.5" footer="0.5"/>
  <pageSetup fitToHeight="1" fitToWidth="1" horizontalDpi="600" verticalDpi="600" orientation="landscape" paperSize="9" scale="9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zoomScale="85" zoomScaleNormal="85" zoomScalePageLayoutView="0" workbookViewId="0" topLeftCell="A1">
      <selection activeCell="B27" sqref="B27"/>
    </sheetView>
  </sheetViews>
  <sheetFormatPr defaultColWidth="9.140625" defaultRowHeight="12.75"/>
  <cols>
    <col min="1" max="1" width="34.8515625" style="1" bestFit="1" customWidth="1"/>
    <col min="2" max="2" width="8.140625" style="1" customWidth="1"/>
    <col min="3" max="3" width="8.00390625" style="1" customWidth="1"/>
    <col min="4" max="4" width="3.57421875" style="1" customWidth="1"/>
    <col min="5" max="5" width="3.7109375" style="1" customWidth="1"/>
    <col min="6" max="8" width="4.57421875" style="1" customWidth="1"/>
    <col min="9" max="10" width="4.8515625" style="1" customWidth="1"/>
    <col min="11" max="12" width="4.57421875" style="1" customWidth="1"/>
    <col min="13" max="13" width="3.140625" style="1" customWidth="1"/>
    <col min="14" max="14" width="3.421875" style="1" customWidth="1"/>
    <col min="15" max="15" width="3.28125" style="1" customWidth="1"/>
    <col min="16" max="16" width="3.57421875" style="1" customWidth="1"/>
    <col min="17" max="17" width="3.28125" style="1" bestFit="1" customWidth="1"/>
    <col min="18" max="19" width="4.28125" style="1" customWidth="1"/>
    <col min="20" max="20" width="5.28125" style="1" customWidth="1"/>
    <col min="21" max="22" width="4.57421875" style="1" customWidth="1"/>
    <col min="23" max="23" width="3.140625" style="1" bestFit="1" customWidth="1"/>
    <col min="24" max="24" width="4.140625" style="1" customWidth="1"/>
    <col min="25" max="25" width="3.8515625" style="1" customWidth="1"/>
    <col min="26" max="27" width="4.8515625" style="1" customWidth="1"/>
    <col min="28" max="28" width="4.28125" style="1" customWidth="1"/>
    <col min="29" max="29" width="8.00390625" style="1" customWidth="1"/>
    <col min="30" max="16384" width="9.140625" style="1" customWidth="1"/>
  </cols>
  <sheetData>
    <row r="1" spans="4:28" ht="13.5" customHeight="1">
      <c r="D1" s="2"/>
      <c r="E1" s="2"/>
      <c r="F1" s="2"/>
      <c r="G1" s="2"/>
      <c r="H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3"/>
      <c r="Z1" s="1" t="s">
        <v>1</v>
      </c>
      <c r="AB1" s="3"/>
    </row>
    <row r="2" spans="2:29" ht="13.5" customHeight="1">
      <c r="B2" s="3"/>
      <c r="C2" s="3"/>
      <c r="D2" s="3"/>
      <c r="E2" s="3"/>
      <c r="F2" s="3"/>
      <c r="G2" s="3"/>
      <c r="H2" s="1" t="s">
        <v>2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 s="3"/>
      <c r="Z2" s="1" t="s">
        <v>3</v>
      </c>
      <c r="AB2" s="3"/>
      <c r="AC2" s="3"/>
    </row>
    <row r="3" spans="6:12" ht="15" customHeight="1">
      <c r="F3" s="4" t="s">
        <v>4</v>
      </c>
      <c r="G3" s="4"/>
      <c r="H3" s="4"/>
      <c r="I3" s="4"/>
      <c r="J3" s="4"/>
      <c r="K3" s="4"/>
      <c r="L3" s="4"/>
    </row>
    <row r="4" spans="1:29" ht="12.75" customHeight="1">
      <c r="A4" s="320" t="s">
        <v>5</v>
      </c>
      <c r="B4" s="320"/>
      <c r="C4" s="3"/>
      <c r="D4" s="321" t="s">
        <v>88</v>
      </c>
      <c r="E4" s="322"/>
      <c r="F4" s="6"/>
      <c r="G4" s="6"/>
      <c r="H4" s="2" t="s">
        <v>29</v>
      </c>
      <c r="I4" s="7"/>
      <c r="J4" s="7"/>
      <c r="Z4" s="320" t="s">
        <v>105</v>
      </c>
      <c r="AA4" s="320"/>
      <c r="AB4" s="320"/>
      <c r="AC4" s="320"/>
    </row>
    <row r="5" spans="3:8" ht="12">
      <c r="C5" s="3"/>
      <c r="D5" s="3"/>
      <c r="H5" s="2" t="s">
        <v>30</v>
      </c>
    </row>
    <row r="6" spans="8:29" ht="12" customHeight="1" thickBot="1">
      <c r="H6" s="1" t="s">
        <v>72</v>
      </c>
      <c r="M6" s="323" t="s">
        <v>93</v>
      </c>
      <c r="N6" s="323"/>
      <c r="O6" s="323"/>
      <c r="P6" s="323"/>
      <c r="Q6" s="323"/>
      <c r="R6" s="323"/>
      <c r="S6" s="323"/>
      <c r="T6" s="323"/>
      <c r="U6" s="323"/>
      <c r="V6" s="323"/>
      <c r="W6" s="323"/>
      <c r="Z6" s="323" t="s">
        <v>116</v>
      </c>
      <c r="AA6" s="323"/>
      <c r="AB6" s="323"/>
      <c r="AC6" s="323"/>
    </row>
    <row r="7" spans="1:30" ht="37.5" customHeight="1" thickBot="1">
      <c r="A7" s="318" t="s">
        <v>6</v>
      </c>
      <c r="B7" s="316" t="s">
        <v>153</v>
      </c>
      <c r="C7" s="324" t="s">
        <v>7</v>
      </c>
      <c r="D7" s="313" t="s">
        <v>8</v>
      </c>
      <c r="E7" s="314"/>
      <c r="F7" s="314"/>
      <c r="G7" s="314"/>
      <c r="H7" s="315"/>
      <c r="I7" s="313" t="s">
        <v>133</v>
      </c>
      <c r="J7" s="314"/>
      <c r="K7" s="315"/>
      <c r="L7" s="313" t="s">
        <v>9</v>
      </c>
      <c r="M7" s="314"/>
      <c r="N7" s="314"/>
      <c r="O7" s="314"/>
      <c r="P7" s="314"/>
      <c r="Q7" s="314"/>
      <c r="R7" s="314"/>
      <c r="S7" s="314"/>
      <c r="T7" s="314"/>
      <c r="U7" s="315"/>
      <c r="V7" s="313" t="s">
        <v>10</v>
      </c>
      <c r="W7" s="314"/>
      <c r="X7" s="314"/>
      <c r="Y7" s="314"/>
      <c r="Z7" s="314"/>
      <c r="AA7" s="314"/>
      <c r="AB7" s="314"/>
      <c r="AC7" s="315"/>
      <c r="AD7" s="318" t="s">
        <v>11</v>
      </c>
    </row>
    <row r="8" spans="1:31" ht="84" customHeight="1" thickBot="1">
      <c r="A8" s="319"/>
      <c r="B8" s="317"/>
      <c r="C8" s="325"/>
      <c r="D8" s="8" t="s">
        <v>12</v>
      </c>
      <c r="E8" s="9" t="s">
        <v>13</v>
      </c>
      <c r="F8" s="9" t="s">
        <v>14</v>
      </c>
      <c r="G8" s="15" t="s">
        <v>15</v>
      </c>
      <c r="H8" s="105" t="s">
        <v>134</v>
      </c>
      <c r="I8" s="11" t="s">
        <v>13</v>
      </c>
      <c r="J8" s="15" t="s">
        <v>15</v>
      </c>
      <c r="K8" s="9" t="s">
        <v>14</v>
      </c>
      <c r="L8" s="82" t="s">
        <v>96</v>
      </c>
      <c r="M8" s="15" t="s">
        <v>97</v>
      </c>
      <c r="N8" s="12" t="s">
        <v>13</v>
      </c>
      <c r="O8" s="13"/>
      <c r="P8" s="9" t="s">
        <v>14</v>
      </c>
      <c r="Q8" s="12" t="s">
        <v>15</v>
      </c>
      <c r="R8" s="14"/>
      <c r="S8" s="9" t="s">
        <v>16</v>
      </c>
      <c r="T8" s="105" t="s">
        <v>134</v>
      </c>
      <c r="U8" s="10" t="s">
        <v>17</v>
      </c>
      <c r="V8" s="82" t="s">
        <v>96</v>
      </c>
      <c r="W8" s="15" t="s">
        <v>97</v>
      </c>
      <c r="X8" s="15" t="s">
        <v>13</v>
      </c>
      <c r="Y8" s="9" t="s">
        <v>14</v>
      </c>
      <c r="Z8" s="9" t="s">
        <v>15</v>
      </c>
      <c r="AA8" s="9" t="s">
        <v>16</v>
      </c>
      <c r="AB8" s="105" t="s">
        <v>134</v>
      </c>
      <c r="AC8" s="10" t="s">
        <v>17</v>
      </c>
      <c r="AD8" s="319"/>
      <c r="AE8" s="16"/>
    </row>
    <row r="9" spans="1:30" s="45" customFormat="1" ht="12.75" thickBot="1">
      <c r="A9" s="35" t="s">
        <v>73</v>
      </c>
      <c r="B9" s="337"/>
      <c r="C9" s="36" t="s">
        <v>37</v>
      </c>
      <c r="D9" s="106">
        <f>IF(SUM(E9,F9,G9,H9)&lt;&gt;0,SUM(E9,F9,G9,H9),"")</f>
        <v>4</v>
      </c>
      <c r="E9" s="50">
        <f>IF(SUM(I9,N9,X9)&lt;&gt;0,SUM(I9,N9,X9),"")</f>
        <v>2</v>
      </c>
      <c r="F9" s="50">
        <f>IF(SUM(J9,P9,Y9)&lt;&gt;0,SUM(J9,P9,Y9),"")</f>
      </c>
      <c r="G9" s="50">
        <f>IF(SUM(K9,Q9,Z9)&lt;&gt;0,SUM(K9,Q9,Z9),"")</f>
        <v>2</v>
      </c>
      <c r="H9" s="47">
        <f>IF(SUM(T9,AB9)&lt;&gt;0,SUM(T9,AB9),"")</f>
      </c>
      <c r="I9" s="37"/>
      <c r="J9" s="40"/>
      <c r="K9" s="110"/>
      <c r="L9" s="93"/>
      <c r="M9" s="89"/>
      <c r="N9" s="38">
        <v>2</v>
      </c>
      <c r="O9" s="39" t="s">
        <v>19</v>
      </c>
      <c r="P9" s="40"/>
      <c r="Q9" s="38"/>
      <c r="R9" s="39"/>
      <c r="S9" s="41"/>
      <c r="T9" s="111"/>
      <c r="U9" s="42"/>
      <c r="V9" s="43"/>
      <c r="W9" s="85">
        <v>1</v>
      </c>
      <c r="X9" s="39"/>
      <c r="Y9" s="40"/>
      <c r="Z9" s="40">
        <v>2</v>
      </c>
      <c r="AA9" s="41" t="s">
        <v>23</v>
      </c>
      <c r="AB9" s="111"/>
      <c r="AC9" s="42"/>
      <c r="AD9" s="99" t="s">
        <v>38</v>
      </c>
    </row>
    <row r="10" spans="1:30" s="45" customFormat="1" ht="12.75">
      <c r="A10" s="46" t="s">
        <v>110</v>
      </c>
      <c r="B10" s="327" t="s">
        <v>164</v>
      </c>
      <c r="C10" s="47" t="s">
        <v>25</v>
      </c>
      <c r="D10" s="106">
        <f aca="true" t="shared" si="0" ref="D10:D21">IF(SUM(E10,F10,G10,H10)&lt;&gt;0,SUM(E10,F10,G10,H10),"")</f>
        <v>10</v>
      </c>
      <c r="E10" s="50">
        <f aca="true" t="shared" si="1" ref="E10:E21">IF(SUM(I10,N10,X10)&lt;&gt;0,SUM(I10,N10,X10),"")</f>
        <v>6</v>
      </c>
      <c r="F10" s="50">
        <f aca="true" t="shared" si="2" ref="F10:F21">IF(SUM(J10,P10,Y10)&lt;&gt;0,SUM(J10,P10,Y10),"")</f>
      </c>
      <c r="G10" s="50">
        <f aca="true" t="shared" si="3" ref="G10:G21">IF(SUM(K10,Q10,Z10)&lt;&gt;0,SUM(K10,Q10,Z10),"")</f>
        <v>4</v>
      </c>
      <c r="H10" s="47">
        <f aca="true" t="shared" si="4" ref="H10:H21">IF(SUM(T10,AB10)&lt;&gt;0,SUM(T10,AB10),"")</f>
      </c>
      <c r="I10" s="48"/>
      <c r="J10" s="50"/>
      <c r="K10" s="63"/>
      <c r="L10" s="94"/>
      <c r="M10" s="90"/>
      <c r="N10" s="21">
        <v>2</v>
      </c>
      <c r="O10" s="49" t="s">
        <v>19</v>
      </c>
      <c r="P10" s="50"/>
      <c r="Q10" s="21"/>
      <c r="R10" s="49"/>
      <c r="S10" s="51"/>
      <c r="T10" s="113"/>
      <c r="U10" s="52"/>
      <c r="V10" s="53"/>
      <c r="W10" s="86">
        <v>1</v>
      </c>
      <c r="X10" s="49">
        <v>4</v>
      </c>
      <c r="Y10" s="50"/>
      <c r="Z10" s="50">
        <v>4</v>
      </c>
      <c r="AA10" s="51" t="s">
        <v>23</v>
      </c>
      <c r="AB10" s="113"/>
      <c r="AC10" s="52"/>
      <c r="AD10" s="44" t="s">
        <v>48</v>
      </c>
    </row>
    <row r="11" spans="1:30" s="45" customFormat="1" ht="12">
      <c r="A11" s="46" t="s">
        <v>75</v>
      </c>
      <c r="B11" s="333"/>
      <c r="C11" s="47" t="s">
        <v>37</v>
      </c>
      <c r="D11" s="106">
        <f t="shared" si="0"/>
        <v>4</v>
      </c>
      <c r="E11" s="50">
        <f t="shared" si="1"/>
        <v>2</v>
      </c>
      <c r="F11" s="50">
        <f t="shared" si="2"/>
      </c>
      <c r="G11" s="50">
        <f t="shared" si="3"/>
        <v>2</v>
      </c>
      <c r="H11" s="47">
        <f t="shared" si="4"/>
      </c>
      <c r="I11" s="48"/>
      <c r="J11" s="50"/>
      <c r="K11" s="63"/>
      <c r="L11" s="94"/>
      <c r="M11" s="90"/>
      <c r="N11" s="21">
        <v>2</v>
      </c>
      <c r="O11" s="49" t="s">
        <v>19</v>
      </c>
      <c r="P11" s="50"/>
      <c r="Q11" s="63"/>
      <c r="R11" s="49"/>
      <c r="S11" s="51"/>
      <c r="T11" s="113"/>
      <c r="U11" s="52"/>
      <c r="V11" s="53">
        <v>1</v>
      </c>
      <c r="W11" s="86"/>
      <c r="X11" s="49"/>
      <c r="Y11" s="50"/>
      <c r="Z11" s="50">
        <v>2</v>
      </c>
      <c r="AA11" s="51" t="s">
        <v>23</v>
      </c>
      <c r="AB11" s="113"/>
      <c r="AC11" s="52"/>
      <c r="AD11" s="44" t="s">
        <v>38</v>
      </c>
    </row>
    <row r="12" spans="1:30" s="45" customFormat="1" ht="12">
      <c r="A12" s="46" t="s">
        <v>76</v>
      </c>
      <c r="B12" s="333"/>
      <c r="C12" s="47" t="s">
        <v>37</v>
      </c>
      <c r="D12" s="106">
        <f t="shared" si="0"/>
        <v>6</v>
      </c>
      <c r="E12" s="50">
        <f t="shared" si="1"/>
        <v>4</v>
      </c>
      <c r="F12" s="50">
        <f t="shared" si="2"/>
      </c>
      <c r="G12" s="50">
        <f t="shared" si="3"/>
        <v>2</v>
      </c>
      <c r="H12" s="47">
        <f t="shared" si="4"/>
      </c>
      <c r="I12" s="48">
        <v>2</v>
      </c>
      <c r="J12" s="50"/>
      <c r="K12" s="63"/>
      <c r="L12" s="94"/>
      <c r="M12" s="90"/>
      <c r="N12" s="21">
        <v>2</v>
      </c>
      <c r="O12" s="49"/>
      <c r="P12" s="50"/>
      <c r="Q12" s="63">
        <v>2</v>
      </c>
      <c r="R12" s="49"/>
      <c r="S12" s="51" t="s">
        <v>23</v>
      </c>
      <c r="T12" s="113"/>
      <c r="U12" s="52"/>
      <c r="V12" s="53"/>
      <c r="W12" s="86"/>
      <c r="X12" s="49"/>
      <c r="Y12" s="50"/>
      <c r="Z12" s="50"/>
      <c r="AA12" s="51"/>
      <c r="AB12" s="113"/>
      <c r="AC12" s="52"/>
      <c r="AD12" s="44" t="s">
        <v>38</v>
      </c>
    </row>
    <row r="13" spans="1:30" s="45" customFormat="1" ht="36" customHeight="1">
      <c r="A13" s="46" t="s">
        <v>77</v>
      </c>
      <c r="B13" s="333"/>
      <c r="C13" s="47" t="s">
        <v>18</v>
      </c>
      <c r="D13" s="106">
        <f t="shared" si="0"/>
        <v>8</v>
      </c>
      <c r="E13" s="50">
        <f t="shared" si="1"/>
        <v>4</v>
      </c>
      <c r="F13" s="50">
        <f t="shared" si="2"/>
        <v>4</v>
      </c>
      <c r="G13" s="50">
        <f t="shared" si="3"/>
      </c>
      <c r="H13" s="47">
        <f t="shared" si="4"/>
      </c>
      <c r="I13" s="48">
        <v>2</v>
      </c>
      <c r="J13" s="50"/>
      <c r="K13" s="63"/>
      <c r="L13" s="94"/>
      <c r="M13" s="90">
        <v>1</v>
      </c>
      <c r="N13" s="21">
        <v>2</v>
      </c>
      <c r="O13" s="49"/>
      <c r="P13" s="50">
        <v>4</v>
      </c>
      <c r="Q13" s="63"/>
      <c r="R13" s="49"/>
      <c r="S13" s="51" t="s">
        <v>78</v>
      </c>
      <c r="T13" s="113"/>
      <c r="U13" s="52"/>
      <c r="V13" s="53"/>
      <c r="W13" s="86"/>
      <c r="X13" s="49"/>
      <c r="Y13" s="50"/>
      <c r="Z13" s="50"/>
      <c r="AA13" s="51"/>
      <c r="AB13" s="113"/>
      <c r="AC13" s="52"/>
      <c r="AD13" s="44" t="s">
        <v>34</v>
      </c>
    </row>
    <row r="14" spans="1:30" ht="12.75">
      <c r="A14" s="25" t="s">
        <v>111</v>
      </c>
      <c r="B14" s="339" t="s">
        <v>165</v>
      </c>
      <c r="C14" s="47" t="s">
        <v>18</v>
      </c>
      <c r="D14" s="106">
        <f t="shared" si="0"/>
        <v>16</v>
      </c>
      <c r="E14" s="50">
        <f t="shared" si="1"/>
        <v>6</v>
      </c>
      <c r="F14" s="50">
        <f t="shared" si="2"/>
        <v>4</v>
      </c>
      <c r="G14" s="50">
        <f t="shared" si="3"/>
        <v>4</v>
      </c>
      <c r="H14" s="47">
        <f t="shared" si="4"/>
        <v>2</v>
      </c>
      <c r="I14" s="18"/>
      <c r="J14" s="50"/>
      <c r="K14" s="63"/>
      <c r="L14" s="83"/>
      <c r="M14" s="81"/>
      <c r="N14" s="19">
        <v>2</v>
      </c>
      <c r="O14" s="27" t="s">
        <v>19</v>
      </c>
      <c r="P14" s="28"/>
      <c r="Q14" s="29"/>
      <c r="R14" s="27"/>
      <c r="S14" s="30"/>
      <c r="T14" s="104"/>
      <c r="U14" s="31"/>
      <c r="V14" s="32"/>
      <c r="W14" s="84"/>
      <c r="X14" s="27">
        <v>4</v>
      </c>
      <c r="Y14" s="28">
        <v>4</v>
      </c>
      <c r="Z14" s="28">
        <v>4</v>
      </c>
      <c r="AA14" s="30"/>
      <c r="AB14" s="104">
        <v>2</v>
      </c>
      <c r="AC14" s="31" t="s">
        <v>20</v>
      </c>
      <c r="AD14" s="17" t="s">
        <v>79</v>
      </c>
    </row>
    <row r="15" spans="1:30" ht="24">
      <c r="A15" s="25" t="s">
        <v>80</v>
      </c>
      <c r="B15" s="335"/>
      <c r="C15" s="26" t="s">
        <v>27</v>
      </c>
      <c r="D15" s="106">
        <f t="shared" si="0"/>
        <v>16</v>
      </c>
      <c r="E15" s="50">
        <f t="shared" si="1"/>
        <v>6</v>
      </c>
      <c r="F15" s="50">
        <f t="shared" si="2"/>
      </c>
      <c r="G15" s="50">
        <f t="shared" si="3"/>
        <v>8</v>
      </c>
      <c r="H15" s="47">
        <f t="shared" si="4"/>
        <v>2</v>
      </c>
      <c r="I15" s="18">
        <v>2</v>
      </c>
      <c r="J15" s="50"/>
      <c r="K15" s="63"/>
      <c r="L15" s="94" t="s">
        <v>52</v>
      </c>
      <c r="M15" s="90"/>
      <c r="N15" s="21">
        <v>4</v>
      </c>
      <c r="O15" s="49"/>
      <c r="P15" s="50"/>
      <c r="Q15" s="63">
        <v>8</v>
      </c>
      <c r="R15" s="49"/>
      <c r="S15" s="64" t="s">
        <v>52</v>
      </c>
      <c r="T15" s="112">
        <v>2</v>
      </c>
      <c r="U15" s="65" t="s">
        <v>20</v>
      </c>
      <c r="V15" s="83"/>
      <c r="W15" s="84"/>
      <c r="X15" s="27"/>
      <c r="Y15" s="28"/>
      <c r="Z15" s="28"/>
      <c r="AA15" s="30"/>
      <c r="AB15" s="104"/>
      <c r="AC15" s="31"/>
      <c r="AD15" s="17" t="s">
        <v>34</v>
      </c>
    </row>
    <row r="16" spans="1:30" ht="24">
      <c r="A16" s="100" t="s">
        <v>81</v>
      </c>
      <c r="B16" s="338"/>
      <c r="C16" s="47" t="s">
        <v>18</v>
      </c>
      <c r="D16" s="106">
        <f t="shared" si="0"/>
        <v>10</v>
      </c>
      <c r="E16" s="50">
        <f t="shared" si="1"/>
        <v>4</v>
      </c>
      <c r="F16" s="50">
        <f t="shared" si="2"/>
      </c>
      <c r="G16" s="50">
        <f t="shared" si="3"/>
        <v>4</v>
      </c>
      <c r="H16" s="47">
        <f t="shared" si="4"/>
        <v>2</v>
      </c>
      <c r="I16" s="18">
        <v>2</v>
      </c>
      <c r="J16" s="50"/>
      <c r="K16" s="63"/>
      <c r="L16" s="94"/>
      <c r="M16" s="90">
        <v>1</v>
      </c>
      <c r="N16" s="21">
        <v>2</v>
      </c>
      <c r="O16" s="49"/>
      <c r="P16" s="50"/>
      <c r="Q16" s="63">
        <v>4</v>
      </c>
      <c r="R16" s="49"/>
      <c r="S16" s="64"/>
      <c r="T16" s="112">
        <v>2</v>
      </c>
      <c r="U16" s="65" t="s">
        <v>20</v>
      </c>
      <c r="V16" s="32"/>
      <c r="W16" s="84"/>
      <c r="X16" s="27"/>
      <c r="Y16" s="28"/>
      <c r="Z16" s="28"/>
      <c r="AA16" s="30"/>
      <c r="AB16" s="104"/>
      <c r="AC16" s="31"/>
      <c r="AD16" s="17" t="s">
        <v>34</v>
      </c>
    </row>
    <row r="17" spans="1:30" ht="24">
      <c r="A17" s="25" t="s">
        <v>82</v>
      </c>
      <c r="B17" s="335"/>
      <c r="C17" s="47" t="s">
        <v>22</v>
      </c>
      <c r="D17" s="106">
        <f t="shared" si="0"/>
        <v>8</v>
      </c>
      <c r="E17" s="50">
        <f t="shared" si="1"/>
        <v>4</v>
      </c>
      <c r="F17" s="50">
        <f t="shared" si="2"/>
      </c>
      <c r="G17" s="50">
        <f t="shared" si="3"/>
        <v>2</v>
      </c>
      <c r="H17" s="47">
        <f t="shared" si="4"/>
        <v>2</v>
      </c>
      <c r="I17" s="18"/>
      <c r="J17" s="50"/>
      <c r="K17" s="63"/>
      <c r="L17" s="83"/>
      <c r="M17" s="81"/>
      <c r="N17" s="19">
        <v>2</v>
      </c>
      <c r="O17" s="27" t="s">
        <v>19</v>
      </c>
      <c r="P17" s="28"/>
      <c r="Q17" s="29"/>
      <c r="R17" s="27"/>
      <c r="S17" s="30"/>
      <c r="T17" s="104"/>
      <c r="U17" s="31"/>
      <c r="V17" s="32">
        <v>1</v>
      </c>
      <c r="W17" s="84"/>
      <c r="X17" s="27">
        <v>2</v>
      </c>
      <c r="Y17" s="28"/>
      <c r="Z17" s="28">
        <v>2</v>
      </c>
      <c r="AA17" s="30"/>
      <c r="AB17" s="104">
        <v>2</v>
      </c>
      <c r="AC17" s="34" t="s">
        <v>20</v>
      </c>
      <c r="AD17" s="17" t="s">
        <v>34</v>
      </c>
    </row>
    <row r="18" spans="1:30" s="45" customFormat="1" ht="36">
      <c r="A18" s="46" t="s">
        <v>67</v>
      </c>
      <c r="B18" s="333"/>
      <c r="C18" s="26" t="s">
        <v>44</v>
      </c>
      <c r="D18" s="106">
        <f t="shared" si="0"/>
        <v>16</v>
      </c>
      <c r="E18" s="50">
        <f t="shared" si="1"/>
        <v>10</v>
      </c>
      <c r="F18" s="50">
        <f t="shared" si="2"/>
        <v>2</v>
      </c>
      <c r="G18" s="50">
        <f t="shared" si="3"/>
        <v>2</v>
      </c>
      <c r="H18" s="47">
        <f t="shared" si="4"/>
        <v>2</v>
      </c>
      <c r="I18" s="48">
        <v>2</v>
      </c>
      <c r="J18" s="50"/>
      <c r="K18" s="63"/>
      <c r="L18" s="94"/>
      <c r="M18" s="90"/>
      <c r="N18" s="21">
        <v>4</v>
      </c>
      <c r="O18" s="49"/>
      <c r="P18" s="50">
        <v>2</v>
      </c>
      <c r="Q18" s="63"/>
      <c r="R18" s="49"/>
      <c r="S18" s="51" t="s">
        <v>23</v>
      </c>
      <c r="T18" s="113"/>
      <c r="U18" s="52"/>
      <c r="V18" s="86" t="s">
        <v>53</v>
      </c>
      <c r="W18" s="86"/>
      <c r="X18" s="49">
        <v>4</v>
      </c>
      <c r="Y18" s="50"/>
      <c r="Z18" s="50">
        <v>2</v>
      </c>
      <c r="AA18" s="64" t="s">
        <v>112</v>
      </c>
      <c r="AB18" s="112">
        <v>2</v>
      </c>
      <c r="AC18" s="34" t="s">
        <v>20</v>
      </c>
      <c r="AD18" s="44" t="s">
        <v>34</v>
      </c>
    </row>
    <row r="19" spans="1:30" s="45" customFormat="1" ht="38.25" customHeight="1">
      <c r="A19" s="46" t="s">
        <v>87</v>
      </c>
      <c r="B19" s="333"/>
      <c r="C19" s="47" t="s">
        <v>31</v>
      </c>
      <c r="D19" s="106">
        <f t="shared" si="0"/>
        <v>6</v>
      </c>
      <c r="E19" s="50">
        <f t="shared" si="1"/>
        <v>4</v>
      </c>
      <c r="F19" s="50">
        <f t="shared" si="2"/>
      </c>
      <c r="G19" s="50">
        <f t="shared" si="3"/>
        <v>2</v>
      </c>
      <c r="H19" s="47">
        <f t="shared" si="4"/>
      </c>
      <c r="I19" s="48"/>
      <c r="J19" s="50"/>
      <c r="K19" s="63"/>
      <c r="L19" s="94"/>
      <c r="M19" s="90"/>
      <c r="N19" s="21">
        <v>2</v>
      </c>
      <c r="O19" s="49" t="s">
        <v>19</v>
      </c>
      <c r="P19" s="50"/>
      <c r="Q19" s="63"/>
      <c r="R19" s="49"/>
      <c r="S19" s="64"/>
      <c r="T19" s="112"/>
      <c r="U19" s="65"/>
      <c r="V19" s="86" t="s">
        <v>53</v>
      </c>
      <c r="W19" s="86"/>
      <c r="X19" s="49">
        <v>2</v>
      </c>
      <c r="Y19" s="50"/>
      <c r="Z19" s="50">
        <v>2</v>
      </c>
      <c r="AA19" s="64" t="s">
        <v>104</v>
      </c>
      <c r="AB19" s="112"/>
      <c r="AC19" s="65"/>
      <c r="AD19" s="44" t="s">
        <v>34</v>
      </c>
    </row>
    <row r="20" spans="1:30" ht="29.25" customHeight="1">
      <c r="A20" s="25" t="s">
        <v>113</v>
      </c>
      <c r="B20" s="335"/>
      <c r="C20" s="47" t="s">
        <v>37</v>
      </c>
      <c r="D20" s="106">
        <f t="shared" si="0"/>
        <v>18</v>
      </c>
      <c r="E20" s="50">
        <f t="shared" si="1"/>
        <v>4</v>
      </c>
      <c r="F20" s="50">
        <f t="shared" si="2"/>
        <v>8</v>
      </c>
      <c r="G20" s="50">
        <f t="shared" si="3"/>
        <v>6</v>
      </c>
      <c r="H20" s="47">
        <f t="shared" si="4"/>
      </c>
      <c r="I20" s="18">
        <v>2</v>
      </c>
      <c r="J20" s="50"/>
      <c r="K20" s="63"/>
      <c r="L20" s="83"/>
      <c r="M20" s="81">
        <v>1</v>
      </c>
      <c r="N20" s="19">
        <v>2</v>
      </c>
      <c r="O20" s="27"/>
      <c r="P20" s="27">
        <v>8</v>
      </c>
      <c r="Q20" s="29">
        <v>6</v>
      </c>
      <c r="R20" s="27"/>
      <c r="S20" s="51" t="s">
        <v>35</v>
      </c>
      <c r="T20" s="113"/>
      <c r="U20" s="31"/>
      <c r="V20" s="32"/>
      <c r="W20" s="84"/>
      <c r="X20" s="27"/>
      <c r="Y20" s="28"/>
      <c r="Z20" s="28"/>
      <c r="AA20" s="30"/>
      <c r="AB20" s="104"/>
      <c r="AC20" s="31"/>
      <c r="AD20" s="17" t="s">
        <v>34</v>
      </c>
    </row>
    <row r="21" spans="1:30" s="45" customFormat="1" ht="12.75" customHeight="1">
      <c r="A21" s="46" t="s">
        <v>83</v>
      </c>
      <c r="B21" s="333"/>
      <c r="C21" s="47" t="s">
        <v>25</v>
      </c>
      <c r="D21" s="106">
        <f t="shared" si="0"/>
        <v>10</v>
      </c>
      <c r="E21" s="50">
        <f t="shared" si="1"/>
        <v>4</v>
      </c>
      <c r="F21" s="50">
        <f t="shared" si="2"/>
        <v>4</v>
      </c>
      <c r="G21" s="50">
        <f t="shared" si="3"/>
        <v>2</v>
      </c>
      <c r="H21" s="47">
        <f t="shared" si="4"/>
      </c>
      <c r="I21" s="48">
        <v>2</v>
      </c>
      <c r="J21" s="50"/>
      <c r="K21" s="63"/>
      <c r="L21" s="94"/>
      <c r="M21" s="90">
        <v>1</v>
      </c>
      <c r="N21" s="21">
        <v>2</v>
      </c>
      <c r="O21" s="49"/>
      <c r="P21" s="50">
        <v>4</v>
      </c>
      <c r="Q21" s="63">
        <v>2</v>
      </c>
      <c r="R21" s="49"/>
      <c r="S21" s="64" t="s">
        <v>23</v>
      </c>
      <c r="T21" s="112"/>
      <c r="U21" s="65"/>
      <c r="V21" s="53"/>
      <c r="W21" s="86"/>
      <c r="X21" s="49"/>
      <c r="Y21" s="50"/>
      <c r="Z21" s="50"/>
      <c r="AA21" s="51"/>
      <c r="AB21" s="113"/>
      <c r="AC21" s="52"/>
      <c r="AD21" s="44" t="s">
        <v>33</v>
      </c>
    </row>
    <row r="22" spans="1:30" s="45" customFormat="1" ht="13.5" thickBot="1">
      <c r="A22" s="66" t="s">
        <v>102</v>
      </c>
      <c r="B22" s="66"/>
      <c r="C22" s="101" t="s">
        <v>31</v>
      </c>
      <c r="D22" s="97">
        <f>IF(SUM(E22,F22,G22)&lt;&gt;0,SUM(E22,F22,G22),"")</f>
      </c>
      <c r="E22" s="98">
        <f>IF(SUM(I22,N22,X22)&lt;&gt;0,SUM(I22,N22,X22),"")</f>
      </c>
      <c r="F22" s="98">
        <f>IF(SUM(P22,Y22)&lt;&gt;0,SUM(P22,Y22),"")</f>
      </c>
      <c r="G22" s="98">
        <f>IF(SUM(J22,Q22,Z22)&lt;&gt;0,SUM(J22,Q22,Z22),"")</f>
      </c>
      <c r="H22" s="102"/>
      <c r="I22" s="68"/>
      <c r="J22" s="70"/>
      <c r="K22" s="71"/>
      <c r="L22" s="96"/>
      <c r="M22" s="92"/>
      <c r="N22" s="24"/>
      <c r="O22" s="69"/>
      <c r="P22" s="70"/>
      <c r="Q22" s="71"/>
      <c r="R22" s="69"/>
      <c r="S22" s="72"/>
      <c r="T22" s="115"/>
      <c r="U22" s="73"/>
      <c r="V22" s="74"/>
      <c r="W22" s="88"/>
      <c r="X22" s="69"/>
      <c r="Y22" s="70"/>
      <c r="Z22" s="70"/>
      <c r="AA22" s="75" t="s">
        <v>78</v>
      </c>
      <c r="AB22" s="116"/>
      <c r="AC22" s="76"/>
      <c r="AD22" s="77" t="s">
        <v>34</v>
      </c>
    </row>
    <row r="24" spans="1:28" ht="12">
      <c r="A24" s="5" t="s">
        <v>28</v>
      </c>
      <c r="E24" s="3" t="s">
        <v>92</v>
      </c>
      <c r="F24" s="3"/>
      <c r="G24" s="3"/>
      <c r="T24" s="5" t="s">
        <v>94</v>
      </c>
      <c r="AB24" s="1" t="s">
        <v>95</v>
      </c>
    </row>
    <row r="29" spans="2:29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</row>
    <row r="30" spans="2:29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</row>
    <row r="31" spans="2:29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</row>
    <row r="32" spans="2:39" ht="12.75"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2:39" ht="12.75"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2:39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</row>
    <row r="35" spans="2:39" ht="12.75"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</row>
    <row r="36" spans="2:39" ht="12.75"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</row>
    <row r="37" spans="2:39" ht="12.75"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</row>
    <row r="38" spans="30:39" ht="12.75"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</row>
    <row r="39" spans="30:39" ht="12.75"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</row>
    <row r="40" spans="30:39" ht="12.75"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</row>
  </sheetData>
  <sheetProtection/>
  <mergeCells count="13">
    <mergeCell ref="L7:U7"/>
    <mergeCell ref="I7:K7"/>
    <mergeCell ref="B7:B8"/>
    <mergeCell ref="D7:H7"/>
    <mergeCell ref="V7:AC7"/>
    <mergeCell ref="AD7:AD8"/>
    <mergeCell ref="A4:B4"/>
    <mergeCell ref="D4:E4"/>
    <mergeCell ref="Z4:AC4"/>
    <mergeCell ref="M6:W6"/>
    <mergeCell ref="Z6:AC6"/>
    <mergeCell ref="A7:A8"/>
    <mergeCell ref="C7:C8"/>
  </mergeCells>
  <hyperlinks>
    <hyperlink ref="B10" r:id="rId1" display="https://bolid.bstu.ru/courses/course-v1:BSTU+CS122+2019_C1"/>
    <hyperlink ref="B14" r:id="rId2" display="https://bolid.bstu.ru/courses/course-v1:BSTU+CS117+2019_C1"/>
  </hyperlinks>
  <printOptions/>
  <pageMargins left="0.75" right="0.75" top="1" bottom="1" header="0.5" footer="0.5"/>
  <pageSetup fitToHeight="1" fitToWidth="1" horizontalDpi="600" verticalDpi="600" orientation="landscape" paperSize="9" scale="87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7.57421875" style="1" customWidth="1"/>
    <col min="2" max="2" width="8.140625" style="1" customWidth="1"/>
    <col min="3" max="3" width="10.421875" style="1" customWidth="1"/>
    <col min="4" max="4" width="3.57421875" style="1" customWidth="1"/>
    <col min="5" max="5" width="3.7109375" style="1" customWidth="1"/>
    <col min="6" max="7" width="4.57421875" style="1" customWidth="1"/>
    <col min="8" max="8" width="4.8515625" style="1" customWidth="1"/>
    <col min="9" max="10" width="4.57421875" style="1" customWidth="1"/>
    <col min="11" max="11" width="3.140625" style="1" customWidth="1"/>
    <col min="12" max="12" width="1.1484375" style="1" customWidth="1"/>
    <col min="13" max="13" width="3.28125" style="1" customWidth="1"/>
    <col min="14" max="14" width="3.57421875" style="1" customWidth="1"/>
    <col min="15" max="15" width="1.1484375" style="1" customWidth="1"/>
    <col min="16" max="16" width="5.7109375" style="1" customWidth="1"/>
    <col min="17" max="17" width="4.28125" style="1" customWidth="1"/>
    <col min="18" max="19" width="4.57421875" style="1" customWidth="1"/>
    <col min="20" max="20" width="3.140625" style="1" bestFit="1" customWidth="1"/>
    <col min="21" max="21" width="4.140625" style="1" customWidth="1"/>
    <col min="22" max="22" width="3.8515625" style="1" customWidth="1"/>
    <col min="23" max="23" width="4.8515625" style="1" customWidth="1"/>
    <col min="24" max="24" width="4.28125" style="1" customWidth="1"/>
    <col min="25" max="25" width="8.00390625" style="1" customWidth="1"/>
    <col min="26" max="16384" width="9.140625" style="1" customWidth="1"/>
  </cols>
  <sheetData>
    <row r="1" spans="4:24" ht="13.5" customHeight="1">
      <c r="D1" s="2"/>
      <c r="E1" s="2"/>
      <c r="F1" s="2"/>
      <c r="G1" s="1" t="s">
        <v>0</v>
      </c>
      <c r="H1" s="2"/>
      <c r="I1" s="2"/>
      <c r="J1" s="2"/>
      <c r="K1" s="2"/>
      <c r="L1" s="2"/>
      <c r="M1" s="2"/>
      <c r="N1" s="2"/>
      <c r="O1" s="2"/>
      <c r="P1" s="2"/>
      <c r="V1" s="3"/>
      <c r="W1" s="1" t="s">
        <v>1</v>
      </c>
      <c r="X1" s="3"/>
    </row>
    <row r="2" spans="2:25" ht="13.5" customHeight="1">
      <c r="B2" s="3"/>
      <c r="C2" s="3"/>
      <c r="D2" s="3"/>
      <c r="E2" s="3"/>
      <c r="F2" s="3"/>
      <c r="G2" s="1" t="s">
        <v>2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1" t="s">
        <v>3</v>
      </c>
      <c r="X2" s="3"/>
      <c r="Y2" s="3"/>
    </row>
    <row r="3" spans="6:10" ht="15" customHeight="1">
      <c r="F3" s="4" t="s">
        <v>4</v>
      </c>
      <c r="G3" s="4"/>
      <c r="H3" s="4"/>
      <c r="I3" s="4"/>
      <c r="J3" s="4"/>
    </row>
    <row r="4" spans="1:25" ht="12.75" customHeight="1">
      <c r="A4" s="320" t="s">
        <v>5</v>
      </c>
      <c r="B4" s="320"/>
      <c r="C4" s="3"/>
      <c r="D4" s="321" t="s">
        <v>88</v>
      </c>
      <c r="E4" s="322"/>
      <c r="F4" s="6"/>
      <c r="G4" s="2" t="s">
        <v>29</v>
      </c>
      <c r="H4" s="7"/>
      <c r="W4" s="320" t="s">
        <v>105</v>
      </c>
      <c r="X4" s="320"/>
      <c r="Y4" s="320"/>
    </row>
    <row r="5" spans="3:7" ht="12">
      <c r="C5" s="3"/>
      <c r="D5" s="3"/>
      <c r="G5" s="2" t="s">
        <v>30</v>
      </c>
    </row>
    <row r="6" spans="7:25" ht="12" customHeight="1" thickBot="1">
      <c r="G6" s="1" t="s">
        <v>84</v>
      </c>
      <c r="K6" s="323" t="s">
        <v>93</v>
      </c>
      <c r="L6" s="323"/>
      <c r="M6" s="323"/>
      <c r="N6" s="323"/>
      <c r="O6" s="323"/>
      <c r="P6" s="323"/>
      <c r="Q6" s="323"/>
      <c r="R6" s="323"/>
      <c r="S6" s="323"/>
      <c r="T6" s="323"/>
      <c r="W6" s="323" t="s">
        <v>116</v>
      </c>
      <c r="X6" s="323"/>
      <c r="Y6" s="323"/>
    </row>
    <row r="7" spans="1:25" ht="37.5" customHeight="1" thickBot="1">
      <c r="A7" s="318" t="s">
        <v>6</v>
      </c>
      <c r="B7" s="324" t="s">
        <v>7</v>
      </c>
      <c r="C7" s="313" t="s">
        <v>8</v>
      </c>
      <c r="D7" s="314"/>
      <c r="E7" s="314"/>
      <c r="F7" s="315"/>
      <c r="G7" s="313" t="s">
        <v>151</v>
      </c>
      <c r="H7" s="315"/>
      <c r="I7" s="313" t="s">
        <v>9</v>
      </c>
      <c r="J7" s="314"/>
      <c r="K7" s="314"/>
      <c r="L7" s="314"/>
      <c r="M7" s="314"/>
      <c r="N7" s="314"/>
      <c r="O7" s="314"/>
      <c r="P7" s="314"/>
      <c r="Q7" s="315"/>
      <c r="R7" s="313" t="s">
        <v>10</v>
      </c>
      <c r="S7" s="314"/>
      <c r="T7" s="314"/>
      <c r="U7" s="314"/>
      <c r="V7" s="314"/>
      <c r="W7" s="314"/>
      <c r="X7" s="315"/>
      <c r="Y7" s="318" t="s">
        <v>11</v>
      </c>
    </row>
    <row r="8" spans="1:26" ht="84" customHeight="1" thickBot="1">
      <c r="A8" s="319"/>
      <c r="B8" s="325"/>
      <c r="C8" s="8" t="s">
        <v>12</v>
      </c>
      <c r="D8" s="9" t="s">
        <v>13</v>
      </c>
      <c r="E8" s="9" t="s">
        <v>14</v>
      </c>
      <c r="F8" s="10" t="s">
        <v>15</v>
      </c>
      <c r="G8" s="11" t="s">
        <v>13</v>
      </c>
      <c r="H8" s="10" t="s">
        <v>15</v>
      </c>
      <c r="I8" s="82" t="s">
        <v>96</v>
      </c>
      <c r="J8" s="15" t="s">
        <v>97</v>
      </c>
      <c r="K8" s="12" t="s">
        <v>13</v>
      </c>
      <c r="L8" s="13"/>
      <c r="M8" s="9" t="s">
        <v>14</v>
      </c>
      <c r="N8" s="12" t="s">
        <v>15</v>
      </c>
      <c r="O8" s="14"/>
      <c r="P8" s="9" t="s">
        <v>16</v>
      </c>
      <c r="Q8" s="10" t="s">
        <v>17</v>
      </c>
      <c r="R8" s="82" t="s">
        <v>96</v>
      </c>
      <c r="S8" s="15" t="s">
        <v>97</v>
      </c>
      <c r="T8" s="15" t="s">
        <v>13</v>
      </c>
      <c r="U8" s="9" t="s">
        <v>14</v>
      </c>
      <c r="V8" s="9" t="s">
        <v>15</v>
      </c>
      <c r="W8" s="9" t="s">
        <v>16</v>
      </c>
      <c r="X8" s="10" t="s">
        <v>17</v>
      </c>
      <c r="Y8" s="319"/>
      <c r="Z8" s="16"/>
    </row>
    <row r="9" spans="1:26" s="306" customFormat="1" ht="12.75">
      <c r="A9" s="46" t="s">
        <v>85</v>
      </c>
      <c r="B9" s="47" t="s">
        <v>37</v>
      </c>
      <c r="C9" s="303">
        <f>IF(SUM(D9,E9,F9)&lt;&gt;0,SUM(D9,E9,F9),"")</f>
        <v>8</v>
      </c>
      <c r="D9" s="304">
        <f>IF(SUM(G9,K9,T9)&lt;&gt;0,SUM(G9,K9,T9),"")</f>
        <v>4</v>
      </c>
      <c r="E9" s="304">
        <f>IF(SUM(M9,U9)&lt;&gt;0,SUM(M9,U9),"")</f>
      </c>
      <c r="F9" s="304">
        <f>IF(SUM(H9,N9,V9)&lt;&gt;0,SUM(H9,N9,V9),"")</f>
        <v>4</v>
      </c>
      <c r="G9" s="48">
        <v>2</v>
      </c>
      <c r="H9" s="21"/>
      <c r="I9" s="94"/>
      <c r="J9" s="90">
        <v>1</v>
      </c>
      <c r="K9" s="21">
        <v>2</v>
      </c>
      <c r="L9" s="49"/>
      <c r="M9" s="50"/>
      <c r="N9" s="63">
        <v>4</v>
      </c>
      <c r="O9" s="49"/>
      <c r="P9" s="51" t="s">
        <v>35</v>
      </c>
      <c r="Q9" s="52"/>
      <c r="R9" s="53"/>
      <c r="S9" s="86"/>
      <c r="T9" s="49"/>
      <c r="U9" s="50"/>
      <c r="V9" s="50"/>
      <c r="W9" s="51"/>
      <c r="X9" s="52"/>
      <c r="Y9" s="44" t="s">
        <v>34</v>
      </c>
      <c r="Z9" s="45"/>
    </row>
    <row r="10" spans="1:26" s="306" customFormat="1" ht="12.75">
      <c r="A10" s="46" t="s">
        <v>82</v>
      </c>
      <c r="B10" s="47" t="s">
        <v>44</v>
      </c>
      <c r="C10" s="303">
        <f>IF(SUM(D10,E10,F10)&lt;&gt;0,SUM(D10,E10,F10),"")</f>
        <v>28</v>
      </c>
      <c r="D10" s="304">
        <f>IF(SUM(G10,K10,T10)&lt;&gt;0,SUM(G10,K10,T10),"")</f>
        <v>12</v>
      </c>
      <c r="E10" s="304">
        <f>IF(SUM(M10,U10)&lt;&gt;0,SUM(M10,U10),"")</f>
        <v>8</v>
      </c>
      <c r="F10" s="304">
        <f>IF(SUM(H10,N10,V10)&lt;&gt;0,SUM(H10,N10,V10),"")</f>
        <v>8</v>
      </c>
      <c r="G10" s="48"/>
      <c r="H10" s="21"/>
      <c r="I10" s="94" t="s">
        <v>52</v>
      </c>
      <c r="J10" s="90"/>
      <c r="K10" s="21">
        <v>12</v>
      </c>
      <c r="L10" s="49"/>
      <c r="M10" s="50">
        <v>8</v>
      </c>
      <c r="N10" s="63">
        <v>8</v>
      </c>
      <c r="O10" s="49"/>
      <c r="P10" s="51" t="s">
        <v>52</v>
      </c>
      <c r="Q10" s="65" t="s">
        <v>20</v>
      </c>
      <c r="R10" s="53"/>
      <c r="S10" s="86"/>
      <c r="T10" s="49"/>
      <c r="U10" s="50"/>
      <c r="V10" s="50"/>
      <c r="W10" s="64"/>
      <c r="X10" s="52"/>
      <c r="Y10" s="44" t="s">
        <v>34</v>
      </c>
      <c r="Z10" s="45"/>
    </row>
    <row r="11" spans="1:26" s="306" customFormat="1" ht="12.75">
      <c r="A11" s="46" t="s">
        <v>86</v>
      </c>
      <c r="B11" s="47" t="s">
        <v>37</v>
      </c>
      <c r="C11" s="303">
        <f>IF(SUM(D11,E11,F11)&lt;&gt;0,SUM(D11,E11,F11),"")</f>
        <v>16</v>
      </c>
      <c r="D11" s="304">
        <f>IF(SUM(G11,K11,T11)&lt;&gt;0,SUM(G11,K11,T11),"")</f>
        <v>8</v>
      </c>
      <c r="E11" s="304">
        <f>IF(SUM(M11,U11)&lt;&gt;0,SUM(M11,U11),"")</f>
      </c>
      <c r="F11" s="304">
        <f>IF(SUM(H11,N11,V11)&lt;&gt;0,SUM(H11,N11,V11),"")</f>
        <v>8</v>
      </c>
      <c r="G11" s="48">
        <v>2</v>
      </c>
      <c r="H11" s="21"/>
      <c r="I11" s="94"/>
      <c r="J11" s="90">
        <v>1</v>
      </c>
      <c r="K11" s="21">
        <v>6</v>
      </c>
      <c r="L11" s="49"/>
      <c r="M11" s="50"/>
      <c r="N11" s="63">
        <v>8</v>
      </c>
      <c r="O11" s="49"/>
      <c r="P11" s="64" t="s">
        <v>35</v>
      </c>
      <c r="Q11" s="65"/>
      <c r="R11" s="53"/>
      <c r="S11" s="86"/>
      <c r="T11" s="49"/>
      <c r="U11" s="50"/>
      <c r="V11" s="50"/>
      <c r="W11" s="64"/>
      <c r="X11" s="52"/>
      <c r="Y11" s="44" t="s">
        <v>34</v>
      </c>
      <c r="Z11" s="45"/>
    </row>
    <row r="12" spans="1:26" s="306" customFormat="1" ht="24">
      <c r="A12" s="46" t="s">
        <v>87</v>
      </c>
      <c r="B12" s="47" t="s">
        <v>31</v>
      </c>
      <c r="C12" s="303">
        <f>IF(SUM(D12,E12,F12)&lt;&gt;0,SUM(D12,E12,F12),"")</f>
        <v>8</v>
      </c>
      <c r="D12" s="304">
        <f>IF(SUM(G12,K12,T12)&lt;&gt;0,SUM(G12,K12,T12),"")</f>
        <v>4</v>
      </c>
      <c r="E12" s="304">
        <f>IF(SUM(M12,U12)&lt;&gt;0,SUM(M12,U12),"")</f>
      </c>
      <c r="F12" s="304">
        <f>IF(SUM(H12,N12,V12)&lt;&gt;0,SUM(H12,N12,V12),"")</f>
        <v>4</v>
      </c>
      <c r="G12" s="48"/>
      <c r="H12" s="21"/>
      <c r="I12" s="94"/>
      <c r="J12" s="90"/>
      <c r="K12" s="21">
        <v>4</v>
      </c>
      <c r="L12" s="49"/>
      <c r="M12" s="50"/>
      <c r="N12" s="63">
        <v>4</v>
      </c>
      <c r="O12" s="49"/>
      <c r="P12" s="64"/>
      <c r="Q12" s="65" t="s">
        <v>20</v>
      </c>
      <c r="R12" s="53"/>
      <c r="S12" s="86"/>
      <c r="T12" s="49"/>
      <c r="U12" s="50"/>
      <c r="V12" s="50"/>
      <c r="W12" s="51"/>
      <c r="X12" s="52"/>
      <c r="Y12" s="44" t="s">
        <v>34</v>
      </c>
      <c r="Z12" s="45"/>
    </row>
    <row r="13" spans="1:26" s="306" customFormat="1" ht="12.75" customHeight="1">
      <c r="A13" s="46" t="s">
        <v>106</v>
      </c>
      <c r="B13" s="47" t="s">
        <v>107</v>
      </c>
      <c r="C13" s="303"/>
      <c r="D13" s="304"/>
      <c r="E13" s="304"/>
      <c r="F13" s="304"/>
      <c r="G13" s="48"/>
      <c r="H13" s="21"/>
      <c r="I13" s="94"/>
      <c r="J13" s="90"/>
      <c r="K13" s="21"/>
      <c r="L13" s="49"/>
      <c r="M13" s="50"/>
      <c r="N13" s="63"/>
      <c r="O13" s="49"/>
      <c r="P13" s="64" t="s">
        <v>23</v>
      </c>
      <c r="Q13" s="65"/>
      <c r="R13" s="53"/>
      <c r="S13" s="86"/>
      <c r="T13" s="49"/>
      <c r="U13" s="50"/>
      <c r="V13" s="50"/>
      <c r="W13" s="51"/>
      <c r="X13" s="52"/>
      <c r="Y13" s="44" t="s">
        <v>71</v>
      </c>
      <c r="Z13" s="45"/>
    </row>
    <row r="14" spans="1:26" s="305" customFormat="1" ht="26.25" customHeight="1">
      <c r="A14" s="46" t="s">
        <v>108</v>
      </c>
      <c r="B14" s="47" t="s">
        <v>27</v>
      </c>
      <c r="C14" s="303">
        <f>IF(SUM(D14,E14,F14)&lt;&gt;0,SUM(D14,E14,F14),"")</f>
        <v>12</v>
      </c>
      <c r="D14" s="304">
        <f>IF(SUM(G14,K14,T14)&lt;&gt;0,SUM(G14,K14,T14),"")</f>
        <v>4</v>
      </c>
      <c r="E14" s="304">
        <f>IF(SUM(M14,U14)&lt;&gt;0,SUM(M14,U14),"")</f>
        <v>4</v>
      </c>
      <c r="F14" s="304">
        <f>IF(SUM(H14,N14,V14)&lt;&gt;0,SUM(H14,N14,V14),"")</f>
        <v>4</v>
      </c>
      <c r="G14" s="48"/>
      <c r="H14" s="21"/>
      <c r="I14" s="94" t="s">
        <v>53</v>
      </c>
      <c r="J14" s="90"/>
      <c r="K14" s="21">
        <v>4</v>
      </c>
      <c r="L14" s="49"/>
      <c r="M14" s="50">
        <v>4</v>
      </c>
      <c r="N14" s="63">
        <v>4</v>
      </c>
      <c r="O14" s="49"/>
      <c r="P14" s="51" t="s">
        <v>53</v>
      </c>
      <c r="Q14" s="65" t="s">
        <v>20</v>
      </c>
      <c r="R14" s="53"/>
      <c r="S14" s="86"/>
      <c r="T14" s="49"/>
      <c r="U14" s="49"/>
      <c r="V14" s="49"/>
      <c r="W14" s="307"/>
      <c r="X14" s="308"/>
      <c r="Y14" s="47" t="s">
        <v>34</v>
      </c>
      <c r="Z14" s="45"/>
    </row>
    <row r="15" spans="1:26" s="305" customFormat="1" ht="26.25" customHeight="1">
      <c r="A15" s="46" t="s">
        <v>114</v>
      </c>
      <c r="B15" s="47" t="s">
        <v>27</v>
      </c>
      <c r="C15" s="303">
        <f>IF(SUM(D15,E15,F15)&lt;&gt;0,SUM(D15,E15,F15),"")</f>
        <v>20</v>
      </c>
      <c r="D15" s="304">
        <f>IF(SUM(G15,K15,T15)&lt;&gt;0,SUM(G15,K15,T15),"")</f>
        <v>10</v>
      </c>
      <c r="E15" s="304">
        <f>IF(SUM(M15,U15)&lt;&gt;0,SUM(M15,U15),"")</f>
      </c>
      <c r="F15" s="304">
        <f>IF(SUM(H15,N15,V15)&lt;&gt;0,SUM(H15,N15,V15),"")</f>
        <v>10</v>
      </c>
      <c r="G15" s="48">
        <v>2</v>
      </c>
      <c r="H15" s="21"/>
      <c r="I15" s="94">
        <v>1</v>
      </c>
      <c r="J15" s="90"/>
      <c r="K15" s="21">
        <v>8</v>
      </c>
      <c r="L15" s="49"/>
      <c r="M15" s="50"/>
      <c r="N15" s="63">
        <v>10</v>
      </c>
      <c r="O15" s="49"/>
      <c r="P15" s="51"/>
      <c r="Q15" s="65" t="s">
        <v>20</v>
      </c>
      <c r="R15" s="53"/>
      <c r="S15" s="86"/>
      <c r="T15" s="49"/>
      <c r="U15" s="49"/>
      <c r="V15" s="49"/>
      <c r="W15" s="307"/>
      <c r="X15" s="308"/>
      <c r="Y15" s="47" t="s">
        <v>34</v>
      </c>
      <c r="Z15" s="45"/>
    </row>
    <row r="16" spans="1:26" s="231" customFormat="1" ht="13.5" thickBot="1">
      <c r="A16" s="66" t="s">
        <v>115</v>
      </c>
      <c r="B16" s="67" t="s">
        <v>152</v>
      </c>
      <c r="C16" s="22"/>
      <c r="D16" s="23"/>
      <c r="E16" s="23"/>
      <c r="F16" s="23"/>
      <c r="G16" s="68"/>
      <c r="H16" s="24"/>
      <c r="I16" s="96"/>
      <c r="J16" s="92"/>
      <c r="K16" s="24"/>
      <c r="L16" s="69"/>
      <c r="M16" s="70"/>
      <c r="N16" s="71"/>
      <c r="O16" s="69"/>
      <c r="P16" s="72"/>
      <c r="Q16" s="73"/>
      <c r="R16" s="74"/>
      <c r="S16" s="88"/>
      <c r="T16" s="69"/>
      <c r="U16" s="70"/>
      <c r="V16" s="70"/>
      <c r="W16" s="75" t="s">
        <v>78</v>
      </c>
      <c r="X16" s="76"/>
      <c r="Y16" s="77" t="s">
        <v>34</v>
      </c>
      <c r="Z16" s="45"/>
    </row>
    <row r="18" spans="1:24" ht="12">
      <c r="A18" s="5" t="s">
        <v>28</v>
      </c>
      <c r="E18" s="3" t="s">
        <v>92</v>
      </c>
      <c r="F18" s="3"/>
      <c r="Q18" s="5" t="s">
        <v>94</v>
      </c>
      <c r="X18" s="1" t="s">
        <v>95</v>
      </c>
    </row>
    <row r="23" spans="2:25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2:25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2:25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2:3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6:34" ht="12.75">
      <c r="Z32"/>
      <c r="AA32"/>
      <c r="AB32"/>
      <c r="AC32"/>
      <c r="AD32"/>
      <c r="AE32"/>
      <c r="AF32"/>
      <c r="AG32"/>
      <c r="AH32"/>
    </row>
    <row r="33" spans="26:34" ht="12.75">
      <c r="Z33"/>
      <c r="AA33"/>
      <c r="AB33"/>
      <c r="AC33"/>
      <c r="AD33"/>
      <c r="AE33"/>
      <c r="AF33"/>
      <c r="AG33"/>
      <c r="AH33"/>
    </row>
    <row r="34" spans="26:34" ht="12.75">
      <c r="Z34"/>
      <c r="AA34"/>
      <c r="AB34"/>
      <c r="AC34"/>
      <c r="AD34"/>
      <c r="AE34"/>
      <c r="AF34"/>
      <c r="AG34"/>
      <c r="AH34"/>
    </row>
  </sheetData>
  <sheetProtection/>
  <mergeCells count="12">
    <mergeCell ref="B7:B8"/>
    <mergeCell ref="C7:F7"/>
    <mergeCell ref="G7:H7"/>
    <mergeCell ref="I7:Q7"/>
    <mergeCell ref="R7:X7"/>
    <mergeCell ref="Y7:Y8"/>
    <mergeCell ref="A4:B4"/>
    <mergeCell ref="D4:E4"/>
    <mergeCell ref="W4:Y4"/>
    <mergeCell ref="K6:T6"/>
    <mergeCell ref="W6:Y6"/>
    <mergeCell ref="A7:A8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2021-11-15T12:25:35Z</cp:lastPrinted>
  <dcterms:created xsi:type="dcterms:W3CDTF">1996-10-08T23:32:33Z</dcterms:created>
  <dcterms:modified xsi:type="dcterms:W3CDTF">2021-12-14T09:47:45Z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