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 курс++" sheetId="1" r:id="rId1"/>
    <sheet name="2 курс" sheetId="2" r:id="rId2"/>
    <sheet name="3 курс" sheetId="3" r:id="rId3"/>
    <sheet name="4 курс" sheetId="4" r:id="rId4"/>
    <sheet name="4 курс НС в ЧС" sheetId="5" r:id="rId5"/>
    <sheet name="5 курс" sheetId="6" r:id="rId6"/>
    <sheet name="6 курс" sheetId="7" r:id="rId7"/>
  </sheets>
  <definedNames/>
  <calcPr fullCalcOnLoad="1" refMode="R1C1"/>
</workbook>
</file>

<file path=xl/sharedStrings.xml><?xml version="1.0" encoding="utf-8"?>
<sst xmlns="http://schemas.openxmlformats.org/spreadsheetml/2006/main" count="746" uniqueCount="168">
  <si>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</si>
  <si>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</si>
  <si>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</si>
  <si>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</si>
  <si>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</si>
  <si>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</si>
  <si>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</si>
  <si>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</si>
  <si>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</si>
  <si>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</si>
  <si>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</si>
  <si>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</si>
  <si>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</si>
  <si>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</si>
  <si>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</si>
  <si>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</si>
  <si>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</si>
  <si>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</si>
  <si>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</si>
  <si>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</si>
  <si>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</si>
  <si>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</t>
  </si>
  <si>
    <t>Соц.упр</t>
  </si>
  <si>
    <t>Иностранный язык</t>
  </si>
  <si>
    <t>зач</t>
  </si>
  <si>
    <t>Ин.яз.</t>
  </si>
  <si>
    <t>Математика</t>
  </si>
  <si>
    <t>ИТ</t>
  </si>
  <si>
    <t>*</t>
  </si>
  <si>
    <t>НГГ</t>
  </si>
  <si>
    <t>180 (5)</t>
  </si>
  <si>
    <t>Директор ИЗО</t>
  </si>
  <si>
    <t>Наземные транспортно-технологические средства</t>
  </si>
  <si>
    <t>ТМН</t>
  </si>
  <si>
    <t>Рус.яз.</t>
  </si>
  <si>
    <t>Русский язык и культура речи</t>
  </si>
  <si>
    <t>ПТиДМ</t>
  </si>
  <si>
    <t>Физики</t>
  </si>
  <si>
    <t>252 (7)</t>
  </si>
  <si>
    <t>Начертательная геометрия и инженерная графика</t>
  </si>
  <si>
    <t>72 (2)</t>
  </si>
  <si>
    <t>540 (15)</t>
  </si>
  <si>
    <t>Введение в специальность</t>
  </si>
  <si>
    <t>Физика</t>
  </si>
  <si>
    <t>468 (13)</t>
  </si>
  <si>
    <t xml:space="preserve">Системы автоматизированного проектир. подъемно-транспортных, строительных, дорожных средств и оборудования </t>
  </si>
  <si>
    <t>второй курс</t>
  </si>
  <si>
    <t>432 (12)</t>
  </si>
  <si>
    <t>Химия</t>
  </si>
  <si>
    <t>Теоретическая механика</t>
  </si>
  <si>
    <t>108 (3)</t>
  </si>
  <si>
    <t>Сопротивление материалов</t>
  </si>
  <si>
    <t>216 (6)</t>
  </si>
  <si>
    <t>ТМ</t>
  </si>
  <si>
    <t>Технология конструкционных материалов</t>
  </si>
  <si>
    <t>2 недели</t>
  </si>
  <si>
    <t>Экономическая теория</t>
  </si>
  <si>
    <t>Социология и психология управления</t>
  </si>
  <si>
    <t>Экология</t>
  </si>
  <si>
    <t>ПЭ</t>
  </si>
  <si>
    <t>Электротехника, электроника и электропривод</t>
  </si>
  <si>
    <t>Ознакомительная практика</t>
  </si>
  <si>
    <t>Соц.упр.</t>
  </si>
  <si>
    <t>23.05.01</t>
  </si>
  <si>
    <t>ВМ</t>
  </si>
  <si>
    <t>ТМиСМ</t>
  </si>
  <si>
    <t>ЭиА</t>
  </si>
  <si>
    <t>ТПХ</t>
  </si>
  <si>
    <t>третий курс</t>
  </si>
  <si>
    <t>Правоведение</t>
  </si>
  <si>
    <t>Основы научных исследований</t>
  </si>
  <si>
    <t>Теория механизмов и машин</t>
  </si>
  <si>
    <t>к.р.</t>
  </si>
  <si>
    <t>ТКММ</t>
  </si>
  <si>
    <t>д.зач, к.р.</t>
  </si>
  <si>
    <t>Детали машин и основы конструирования</t>
  </si>
  <si>
    <t>288 (8)</t>
  </si>
  <si>
    <t>Гидравлика и гидропневмопривод</t>
  </si>
  <si>
    <t>Термодинамика и теплопередача</t>
  </si>
  <si>
    <t>ЭТ</t>
  </si>
  <si>
    <t>Материаловедение</t>
  </si>
  <si>
    <t>Метрология, стандартизация и сертификация</t>
  </si>
  <si>
    <t>СиУК</t>
  </si>
  <si>
    <t>к.р., зач</t>
  </si>
  <si>
    <t>Строительная механика и металлические конструкции подъемно-транспортных, строительных и дорожных машин</t>
  </si>
  <si>
    <t>Энергетические установки наземных транспортно-технологических средств</t>
  </si>
  <si>
    <t>Проектирование наземных транспортно-технологических средств</t>
  </si>
  <si>
    <t>Учебно-технологическая практика</t>
  </si>
  <si>
    <t>четвертый курс</t>
  </si>
  <si>
    <t>Системы управления дорожно-строительной техникой</t>
  </si>
  <si>
    <t>Технические основы создания машин</t>
  </si>
  <si>
    <t>к.п.</t>
  </si>
  <si>
    <t>Грузоподъемные машины и оборудование</t>
  </si>
  <si>
    <t>Строительные и дорожные машины и оборудование</t>
  </si>
  <si>
    <t>Теория подъемно-транспортных, строительных, дорожных средств и оборудования</t>
  </si>
  <si>
    <t>Компьютерные технологии в конструировании подъемно-транспортных, строительных, дорожных средств и оборудования</t>
  </si>
  <si>
    <t>Технологическая практика</t>
  </si>
  <si>
    <t>шестой курс</t>
  </si>
  <si>
    <t>Технология дорожного строительства</t>
  </si>
  <si>
    <t>Преддипломная практика, включая НИР</t>
  </si>
  <si>
    <t>пятый курс</t>
  </si>
  <si>
    <t>Конструкции подъемно-транспортных, строительных, дорожных средств и оборудования</t>
  </si>
  <si>
    <t>Машины и оборудование непрерывного транспорта</t>
  </si>
  <si>
    <t>Конструкторская практика</t>
  </si>
  <si>
    <t>Экономика предприятия</t>
  </si>
  <si>
    <t>Безопасность жизнедеятельности</t>
  </si>
  <si>
    <t>БЖД</t>
  </si>
  <si>
    <t>Машины для производства земляных работ</t>
  </si>
  <si>
    <t>Машины специального назначения для строительства и эксплуатации дорог</t>
  </si>
  <si>
    <t>Номер РГЗ</t>
  </si>
  <si>
    <t>Номер ИДЗ</t>
  </si>
  <si>
    <t>ФиС</t>
  </si>
  <si>
    <t>Эксплуатация, ремонт и испытания наземных транспортно-технологических средств</t>
  </si>
  <si>
    <t>Погрузочные и разгрузочные машины</t>
  </si>
  <si>
    <t>Коммунальные средства и оборудование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</si>
  <si>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</si>
  <si>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</si>
  <si>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</si>
  <si>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</si>
  <si>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</si>
  <si>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Физическое культура и спорт</t>
  </si>
  <si>
    <t>Эксплуатационные, конструкционные и защитно-отделочные материалы</t>
  </si>
  <si>
    <t>Электрооборудование наземных транспортно-технологических средств</t>
  </si>
  <si>
    <t>Элективные дисциплины по физической культуре и спорту</t>
  </si>
  <si>
    <t>340 (9)</t>
  </si>
  <si>
    <t>684 (19)</t>
  </si>
  <si>
    <t xml:space="preserve">Е.И. Евтушенко
Е.И. Евтушенко
Е.И. Евтушенко
Е.И. Евтушенко
Е.И. Евтушенко
Е.И. Евтушенко
Е.И. Евтушенко
Е.И. Евтушенко
Е.И. Евтушенко
Е.И. Евтушенко
</t>
  </si>
  <si>
    <t>Е.И. Евтушенко</t>
  </si>
  <si>
    <t>Технология производства наземных транспортно-технологических средств и оборудования</t>
  </si>
  <si>
    <t>АЖД</t>
  </si>
  <si>
    <t>Технологические комплексы для производства дорожно-строительных материалов и работ</t>
  </si>
  <si>
    <t>Автомобили и тракторы</t>
  </si>
  <si>
    <t>профиль</t>
  </si>
  <si>
    <t>Технические средства природообустройства и защиты в ЧС</t>
  </si>
  <si>
    <t>2021/2022 уч. год.</t>
  </si>
  <si>
    <t>Установочная сессия</t>
  </si>
  <si>
    <t>консультации</t>
  </si>
  <si>
    <t xml:space="preserve">Теория наземных транспортно-технологических средств </t>
  </si>
  <si>
    <t>Компьютерное проектирование технических средств природообустройства и защиты в ЧС</t>
  </si>
  <si>
    <t>Обслуживание машин и оборудования природообустройства и защиты в ЧС</t>
  </si>
  <si>
    <t>Средства малой механизации</t>
  </si>
  <si>
    <t>Испытания технических средств природообустройства и защиты в ЧС</t>
  </si>
  <si>
    <t>Современные методы инженерных и научных расчетов</t>
  </si>
  <si>
    <t>Спасательное оборудование</t>
  </si>
  <si>
    <t>ЭиОП</t>
  </si>
  <si>
    <t>324 (9)</t>
  </si>
  <si>
    <t>Техническая диагностика НТТС</t>
  </si>
  <si>
    <t/>
  </si>
  <si>
    <t>История (история России, всеобщая история)</t>
  </si>
  <si>
    <t>Информатика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</si>
  <si>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</si>
  <si>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</si>
  <si>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</si>
  <si>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</si>
  <si>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</si>
  <si>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</si>
  <si>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https://bolid.bstu.ru/courses/course-v1:BSTU+CS084+2019_C2</t>
  </si>
  <si>
    <t>https://bolid.bstu.ru/courses/course-v1:BSTU+CS2021+2021_C1</t>
  </si>
  <si>
    <t>https://bolid.bstu.ru/courses/course-v1:BSTU+CS211+2021_C1</t>
  </si>
  <si>
    <t>https://bolid.bstu.ru/courses/course-v1:BSTU+CS001+2020_C1</t>
  </si>
  <si>
    <t>https://bolid.bstu.ru/courses/course-v1:BSTU+CS056+2019_C1</t>
  </si>
  <si>
    <t>https://bolid.bstu.ru/courses/course-v1:BSTU+CS063+2019_C1</t>
  </si>
  <si>
    <t>https://bolid.bstu.ru/courses/course-v1:BSTU+CS024+2019_C1/about</t>
  </si>
  <si>
    <t>https://bolid.bstu.ru/courses/course-v1:BSTU+CS014+2019_C1</t>
  </si>
  <si>
    <t>https://bolid.bstu.ru/courses/course-v1:BSTU+CS006+2019_C1</t>
  </si>
  <si>
    <t>https://bolid.bstu.ru/courses/course-v1:BSTU+CS028+2019_C1</t>
  </si>
  <si>
    <t>https://bolid.bstu.ru/courses/course-v1:BSTU+CS108+2019_C1</t>
  </si>
  <si>
    <t>https://bolid.bstu.ru/courses/course-v1:BSTU+CS117+2019_C1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</si>
</sst>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1" xfId="53" applyFont="1" applyFill="1" applyBorder="1" applyAlignment="1">
      <alignment horizontal="left" vertical="center" wrapText="1"/>
      <protection/>
    </xf>
    <xf numFmtId="0" fontId="2" fillId="0" borderId="22" xfId="53" applyFont="1" applyBorder="1" applyAlignment="1">
      <alignment horizontal="center" vertical="center"/>
      <protection/>
    </xf>
    <xf numFmtId="0" fontId="2" fillId="33" borderId="23" xfId="53" applyFont="1" applyFill="1" applyBorder="1" applyAlignment="1">
      <alignment horizontal="center" vertical="center"/>
      <protection/>
    </xf>
    <xf numFmtId="0" fontId="2" fillId="33" borderId="24" xfId="53" applyFont="1" applyFill="1" applyBorder="1" applyAlignment="1">
      <alignment horizontal="center" vertical="center"/>
      <protection/>
    </xf>
    <xf numFmtId="0" fontId="2" fillId="33" borderId="25" xfId="53" applyFont="1" applyFill="1" applyBorder="1" applyAlignment="1">
      <alignment horizontal="center" vertical="center"/>
      <protection/>
    </xf>
    <xf numFmtId="0" fontId="2" fillId="33" borderId="26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/>
      <protection/>
    </xf>
    <xf numFmtId="0" fontId="6" fillId="33" borderId="27" xfId="53" applyFont="1" applyFill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36" xfId="53" applyFont="1" applyBorder="1" applyAlignment="1">
      <alignment horizontal="left" vertical="center" wrapText="1"/>
      <protection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30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0" borderId="25" xfId="53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5" xfId="53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7" xfId="53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33" borderId="25" xfId="53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53" applyFont="1" applyBorder="1" applyAlignment="1">
      <alignment horizontal="center" vertical="center"/>
      <protection/>
    </xf>
    <xf numFmtId="0" fontId="5" fillId="33" borderId="45" xfId="53" applyFont="1" applyFill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49" xfId="53" applyFont="1" applyBorder="1" applyAlignment="1">
      <alignment horizontal="center" vertical="center"/>
      <protection/>
    </xf>
    <xf numFmtId="0" fontId="5" fillId="33" borderId="47" xfId="5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/>
      <protection/>
    </xf>
    <xf numFmtId="0" fontId="5" fillId="33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53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33" borderId="49" xfId="53" applyFont="1" applyFill="1" applyBorder="1" applyAlignment="1">
      <alignment horizontal="center" vertical="center"/>
      <protection/>
    </xf>
    <xf numFmtId="0" fontId="2" fillId="0" borderId="45" xfId="53" applyFont="1" applyBorder="1" applyAlignment="1">
      <alignment horizontal="center" vertical="center"/>
      <protection/>
    </xf>
    <xf numFmtId="0" fontId="2" fillId="0" borderId="49" xfId="53" applyFont="1" applyBorder="1" applyAlignment="1">
      <alignment horizontal="center" vertical="center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53" applyFont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0" borderId="5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3" fillId="0" borderId="62" xfId="53" applyFont="1" applyFill="1" applyBorder="1" applyAlignment="1">
      <alignment horizontal="center" vertical="center"/>
      <protection/>
    </xf>
    <xf numFmtId="0" fontId="3" fillId="0" borderId="57" xfId="53" applyFont="1" applyFill="1" applyBorder="1" applyAlignment="1">
      <alignment horizontal="center" vertical="center"/>
      <protection/>
    </xf>
    <xf numFmtId="0" fontId="3" fillId="0" borderId="63" xfId="53" applyFont="1" applyBorder="1" applyAlignment="1">
      <alignment horizontal="center" vertical="center"/>
      <protection/>
    </xf>
    <xf numFmtId="0" fontId="3" fillId="0" borderId="57" xfId="53" applyFont="1" applyBorder="1" applyAlignment="1">
      <alignment horizontal="center" vertical="center"/>
      <protection/>
    </xf>
    <xf numFmtId="0" fontId="3" fillId="33" borderId="62" xfId="53" applyFont="1" applyFill="1" applyBorder="1" applyAlignment="1">
      <alignment horizontal="center" vertical="center"/>
      <protection/>
    </xf>
    <xf numFmtId="0" fontId="3" fillId="0" borderId="64" xfId="53" applyFont="1" applyFill="1" applyBorder="1" applyAlignment="1">
      <alignment horizontal="center" vertical="center"/>
      <protection/>
    </xf>
    <xf numFmtId="0" fontId="3" fillId="0" borderId="65" xfId="53" applyFont="1" applyFill="1" applyBorder="1" applyAlignment="1">
      <alignment horizontal="center" vertical="center"/>
      <protection/>
    </xf>
    <xf numFmtId="0" fontId="3" fillId="0" borderId="59" xfId="53" applyFont="1" applyFill="1" applyBorder="1" applyAlignment="1">
      <alignment horizontal="center" vertical="center"/>
      <protection/>
    </xf>
    <xf numFmtId="0" fontId="7" fillId="0" borderId="57" xfId="53" applyFont="1" applyFill="1" applyBorder="1" applyAlignment="1">
      <alignment horizontal="center" vertical="center"/>
      <protection/>
    </xf>
    <xf numFmtId="0" fontId="7" fillId="0" borderId="60" xfId="53" applyFont="1" applyFill="1" applyBorder="1" applyAlignment="1">
      <alignment horizontal="center" vertical="center"/>
      <protection/>
    </xf>
    <xf numFmtId="0" fontId="7" fillId="0" borderId="50" xfId="53" applyFont="1" applyFill="1" applyBorder="1" applyAlignment="1">
      <alignment horizontal="center" vertical="center"/>
      <protection/>
    </xf>
    <xf numFmtId="0" fontId="7" fillId="0" borderId="59" xfId="53" applyFont="1" applyFill="1" applyBorder="1" applyAlignment="1">
      <alignment horizontal="center" vertical="center"/>
      <protection/>
    </xf>
    <xf numFmtId="0" fontId="3" fillId="33" borderId="50" xfId="53" applyFont="1" applyFill="1" applyBorder="1" applyAlignment="1">
      <alignment horizontal="center" vertical="center"/>
      <protection/>
    </xf>
    <xf numFmtId="0" fontId="2" fillId="0" borderId="50" xfId="53" applyFont="1" applyFill="1" applyBorder="1" applyAlignment="1">
      <alignment horizontal="center" vertical="center"/>
      <protection/>
    </xf>
    <xf numFmtId="0" fontId="2" fillId="0" borderId="57" xfId="53" applyFont="1" applyFill="1" applyBorder="1" applyAlignment="1">
      <alignment horizontal="center" vertical="center"/>
      <protection/>
    </xf>
    <xf numFmtId="0" fontId="2" fillId="0" borderId="62" xfId="53" applyFont="1" applyFill="1" applyBorder="1" applyAlignment="1">
      <alignment horizontal="center" vertical="center"/>
      <protection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5" fillId="33" borderId="32" xfId="53" applyFont="1" applyFill="1" applyBorder="1" applyAlignment="1">
      <alignment horizontal="center" vertical="center"/>
      <protection/>
    </xf>
    <xf numFmtId="0" fontId="5" fillId="0" borderId="27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3" fillId="0" borderId="55" xfId="53" applyFont="1" applyFill="1" applyBorder="1" applyAlignment="1">
      <alignment horizontal="left" vertical="center" wrapText="1"/>
      <protection/>
    </xf>
    <xf numFmtId="0" fontId="2" fillId="0" borderId="69" xfId="0" applyFont="1" applyBorder="1" applyAlignment="1">
      <alignment horizontal="center" vertical="center"/>
    </xf>
    <xf numFmtId="0" fontId="3" fillId="0" borderId="22" xfId="53" applyFont="1" applyFill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2" fillId="33" borderId="31" xfId="53" applyFont="1" applyFill="1" applyBorder="1" applyAlignment="1">
      <alignment horizontal="center" vertical="center"/>
      <protection/>
    </xf>
    <xf numFmtId="0" fontId="3" fillId="0" borderId="45" xfId="53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6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/>
      <protection/>
    </xf>
    <xf numFmtId="0" fontId="5" fillId="33" borderId="31" xfId="53" applyFont="1" applyFill="1" applyBorder="1" applyAlignment="1">
      <alignment horizontal="center" vertical="center"/>
      <protection/>
    </xf>
    <xf numFmtId="0" fontId="5" fillId="0" borderId="6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46" fillId="0" borderId="21" xfId="42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53" applyFont="1" applyBorder="1" applyAlignment="1">
      <alignment horizontal="left" vertical="center" wrapText="1"/>
      <protection/>
    </xf>
    <xf numFmtId="0" fontId="2" fillId="0" borderId="38" xfId="0" applyFont="1" applyBorder="1" applyAlignment="1">
      <alignment horizontal="left" vertical="center" wrapText="1"/>
    </xf>
    <xf numFmtId="0" fontId="32" fillId="0" borderId="21" xfId="42" applyFill="1" applyBorder="1" applyAlignment="1" applyProtection="1">
      <alignment horizontal="left" vertical="center"/>
      <protection/>
    </xf>
    <xf numFmtId="0" fontId="32" fillId="34" borderId="21" xfId="42" applyFill="1" applyBorder="1" applyAlignment="1" applyProtection="1">
      <alignment horizontal="left" vertical="center"/>
      <protection/>
    </xf>
    <xf numFmtId="0" fontId="32" fillId="0" borderId="74" xfId="42" applyBorder="1" applyAlignment="1" applyProtection="1">
      <alignment/>
      <protection/>
    </xf>
    <xf numFmtId="0" fontId="2" fillId="0" borderId="22" xfId="53" applyFont="1" applyBorder="1" applyAlignment="1">
      <alignment horizontal="left" vertical="center" wrapText="1"/>
      <protection/>
    </xf>
    <xf numFmtId="0" fontId="2" fillId="0" borderId="75" xfId="53" applyFont="1" applyBorder="1" applyAlignment="1">
      <alignment horizontal="left" vertical="center" wrapText="1"/>
      <protection/>
    </xf>
    <xf numFmtId="0" fontId="32" fillId="0" borderId="74" xfId="42" applyBorder="1" applyAlignment="1" applyProtection="1">
      <alignment vertical="center"/>
      <protection/>
    </xf>
    <xf numFmtId="0" fontId="32" fillId="0" borderId="0" xfId="42" applyAlignment="1" applyProtection="1">
      <alignment/>
      <protection/>
    </xf>
    <xf numFmtId="0" fontId="2" fillId="0" borderId="55" xfId="0" applyFont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75" xfId="0" applyFont="1" applyFill="1" applyBorder="1" applyAlignment="1">
      <alignment horizontal="left" vertical="center" wrapText="1"/>
    </xf>
    <xf numFmtId="0" fontId="32" fillId="0" borderId="21" xfId="42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hyperlink" Target="https://bolid.bstu.ru/courses/course-v1:BSTU+CS084+2019_C1" TargetMode="External" /><Relationship Id="rId7" Type="http://schemas.openxmlformats.org/officeDocument/2006/relationships/hyperlink" Target="https://bolid.bstu.ru/courses/course-v1:BSTU+CS2021+2021_C1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211+2021_C1" TargetMode="External" /><Relationship Id="rId2" Type="http://schemas.openxmlformats.org/officeDocument/2006/relationships/hyperlink" Target="https://bolid.bstu.ru/courses/course-v1:BSTU+CS010+2019_C1/about" TargetMode="External" /><Relationship Id="rId3" Type="http://schemas.openxmlformats.org/officeDocument/2006/relationships/hyperlink" Target="https://bolid.bstu.ru/courses/course-v1:BSTU+CS158+2019_C1" TargetMode="External" /><Relationship Id="rId4" Type="http://schemas.openxmlformats.org/officeDocument/2006/relationships/hyperlink" Target="https://bolid.bstu.ru/courses/course-v1:BSTU+CS001+2020_C1" TargetMode="External" /><Relationship Id="rId5" Type="http://schemas.openxmlformats.org/officeDocument/2006/relationships/hyperlink" Target="https://bolid.bstu.ru/courses/course-v1:BSTU+CS031+2019_C1/about" TargetMode="External" /><Relationship Id="rId6" Type="http://schemas.openxmlformats.org/officeDocument/2006/relationships/hyperlink" Target="https://bolid.bstu.ru/courses/course-v1:BSTU+CS056+2019_C1" TargetMode="External" /><Relationship Id="rId7" Type="http://schemas.openxmlformats.org/officeDocument/2006/relationships/hyperlink" Target="https://bolid.bstu.ru/courses/course-v1:BSTU+CS063+2019_C1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24+2019_C1/about" TargetMode="External" /><Relationship Id="rId2" Type="http://schemas.openxmlformats.org/officeDocument/2006/relationships/hyperlink" Target="https://bolid.bstu.ru/courses/course-v1:BSTU+CS014+2019_C1" TargetMode="External" /><Relationship Id="rId3" Type="http://schemas.openxmlformats.org/officeDocument/2006/relationships/hyperlink" Target="https://bolid.bstu.ru/courses/course-v1:BSTU+CS056+2019_C1" TargetMode="External" /><Relationship Id="rId4" Type="http://schemas.openxmlformats.org/officeDocument/2006/relationships/hyperlink" Target="https://bolid.bstu.ru/courses/course-v1:BSTU+CS006+2019_C1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28+2019_C1" TargetMode="External" /><Relationship Id="rId2" Type="http://schemas.openxmlformats.org/officeDocument/2006/relationships/hyperlink" Target="https://bolid.bstu.ru/courses/course-v1:BSTU+CS006+2019_C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28+2019_C1" TargetMode="External" /><Relationship Id="rId2" Type="http://schemas.openxmlformats.org/officeDocument/2006/relationships/hyperlink" Target="https://bolid.bstu.ru/courses/course-v1:BSTU+CS006+2019_C1" TargetMode="External" /><Relationship Id="rId3" Type="http://schemas.openxmlformats.org/officeDocument/2006/relationships/hyperlink" Target="https://bolid.bstu.ru/courses/course-v1:BSTU+CS108+2019_C1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4.8515625" style="1" bestFit="1" customWidth="1"/>
    <col min="2" max="2" width="10.140625" style="1" customWidth="1"/>
    <col min="3" max="3" width="7.8515625" style="1" bestFit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00" t="s">
        <v>5</v>
      </c>
      <c r="B4" s="300"/>
      <c r="C4" s="3"/>
      <c r="D4" s="307" t="s">
        <v>63</v>
      </c>
      <c r="E4" s="308"/>
      <c r="F4" s="6"/>
      <c r="G4" s="6"/>
      <c r="H4" s="2" t="s">
        <v>32</v>
      </c>
      <c r="I4" s="7"/>
      <c r="J4" s="7"/>
      <c r="Z4" s="300" t="s">
        <v>127</v>
      </c>
      <c r="AA4" s="300"/>
      <c r="AB4" s="300"/>
      <c r="AC4" s="300"/>
    </row>
    <row r="5" spans="3:8" ht="12">
      <c r="C5" s="3"/>
      <c r="D5" s="3"/>
      <c r="H5" s="6"/>
    </row>
    <row r="6" spans="8:29" ht="12" customHeight="1" thickBot="1">
      <c r="H6" s="1" t="s">
        <v>6</v>
      </c>
      <c r="M6" s="301" t="s">
        <v>118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Z6" s="301" t="s">
        <v>134</v>
      </c>
      <c r="AA6" s="301"/>
      <c r="AB6" s="301"/>
      <c r="AC6" s="301"/>
    </row>
    <row r="7" spans="1:30" ht="37.5" customHeight="1" thickBot="1">
      <c r="A7" s="305" t="s">
        <v>7</v>
      </c>
      <c r="B7" s="311" t="s">
        <v>150</v>
      </c>
      <c r="C7" s="309" t="s">
        <v>8</v>
      </c>
      <c r="D7" s="302" t="s">
        <v>9</v>
      </c>
      <c r="E7" s="303"/>
      <c r="F7" s="303"/>
      <c r="G7" s="303"/>
      <c r="H7" s="304"/>
      <c r="I7" s="302" t="s">
        <v>135</v>
      </c>
      <c r="J7" s="303"/>
      <c r="K7" s="304"/>
      <c r="L7" s="302" t="s">
        <v>11</v>
      </c>
      <c r="M7" s="303"/>
      <c r="N7" s="303"/>
      <c r="O7" s="303"/>
      <c r="P7" s="303"/>
      <c r="Q7" s="303"/>
      <c r="R7" s="303"/>
      <c r="S7" s="303"/>
      <c r="T7" s="303"/>
      <c r="U7" s="304"/>
      <c r="V7" s="302" t="s">
        <v>12</v>
      </c>
      <c r="W7" s="303"/>
      <c r="X7" s="303"/>
      <c r="Y7" s="303"/>
      <c r="Z7" s="303"/>
      <c r="AA7" s="303"/>
      <c r="AB7" s="303"/>
      <c r="AC7" s="304"/>
      <c r="AD7" s="305" t="s">
        <v>13</v>
      </c>
    </row>
    <row r="8" spans="1:31" ht="84" customHeight="1" thickBot="1">
      <c r="A8" s="306"/>
      <c r="B8" s="312"/>
      <c r="C8" s="310"/>
      <c r="D8" s="8" t="s">
        <v>14</v>
      </c>
      <c r="E8" s="9" t="s">
        <v>15</v>
      </c>
      <c r="F8" s="9" t="s">
        <v>16</v>
      </c>
      <c r="G8" s="15" t="s">
        <v>17</v>
      </c>
      <c r="H8" s="180" t="s">
        <v>136</v>
      </c>
      <c r="I8" s="11" t="s">
        <v>15</v>
      </c>
      <c r="J8" s="15" t="s">
        <v>17</v>
      </c>
      <c r="K8" s="9" t="s">
        <v>16</v>
      </c>
      <c r="L8" s="264" t="s">
        <v>109</v>
      </c>
      <c r="M8" s="266" t="s">
        <v>110</v>
      </c>
      <c r="N8" s="265" t="s">
        <v>15</v>
      </c>
      <c r="O8" s="13"/>
      <c r="P8" s="9" t="s">
        <v>16</v>
      </c>
      <c r="Q8" s="12" t="s">
        <v>17</v>
      </c>
      <c r="R8" s="14"/>
      <c r="S8" s="9" t="s">
        <v>18</v>
      </c>
      <c r="T8" s="180" t="s">
        <v>136</v>
      </c>
      <c r="U8" s="10" t="s">
        <v>19</v>
      </c>
      <c r="V8" s="264" t="s">
        <v>109</v>
      </c>
      <c r="W8" s="266" t="s">
        <v>110</v>
      </c>
      <c r="X8" s="13" t="s">
        <v>15</v>
      </c>
      <c r="Y8" s="9" t="s">
        <v>16</v>
      </c>
      <c r="Z8" s="9" t="s">
        <v>17</v>
      </c>
      <c r="AA8" s="9" t="s">
        <v>18</v>
      </c>
      <c r="AB8" s="180" t="s">
        <v>136</v>
      </c>
      <c r="AC8" s="10" t="s">
        <v>19</v>
      </c>
      <c r="AD8" s="306"/>
      <c r="AE8" s="16"/>
    </row>
    <row r="9" spans="1:30" ht="25.5">
      <c r="A9" s="275" t="s">
        <v>148</v>
      </c>
      <c r="B9" s="299" t="s">
        <v>151</v>
      </c>
      <c r="C9" s="248" t="s">
        <v>20</v>
      </c>
      <c r="D9" s="261">
        <v>10</v>
      </c>
      <c r="E9" s="262">
        <v>6</v>
      </c>
      <c r="F9" s="262" t="s">
        <v>147</v>
      </c>
      <c r="G9" s="262">
        <v>4</v>
      </c>
      <c r="H9" s="263" t="s">
        <v>147</v>
      </c>
      <c r="I9" s="250"/>
      <c r="J9" s="251"/>
      <c r="K9" s="252"/>
      <c r="L9" s="260"/>
      <c r="M9" s="267"/>
      <c r="N9" s="253">
        <v>2</v>
      </c>
      <c r="O9" s="254" t="s">
        <v>28</v>
      </c>
      <c r="P9" s="249"/>
      <c r="Q9" s="255"/>
      <c r="R9" s="254"/>
      <c r="S9" s="256"/>
      <c r="T9" s="259"/>
      <c r="U9" s="257"/>
      <c r="V9" s="258"/>
      <c r="W9" s="267">
        <v>1</v>
      </c>
      <c r="X9" s="254">
        <v>4</v>
      </c>
      <c r="Y9" s="249"/>
      <c r="Z9" s="249">
        <v>4</v>
      </c>
      <c r="AA9" s="256" t="s">
        <v>119</v>
      </c>
      <c r="AB9" s="220"/>
      <c r="AC9" s="221"/>
      <c r="AD9" s="169" t="s">
        <v>22</v>
      </c>
    </row>
    <row r="10" spans="1:30" ht="14.25">
      <c r="A10" s="20" t="s">
        <v>23</v>
      </c>
      <c r="B10" s="299" t="s">
        <v>152</v>
      </c>
      <c r="C10" s="277" t="s">
        <v>38</v>
      </c>
      <c r="D10" s="181">
        <f aca="true" t="shared" si="0" ref="D10:D20">IF(SUM(E10,F10,G10,H10)&lt;&gt;0,SUM(E10,F10,G10,H10),"")</f>
        <v>14</v>
      </c>
      <c r="E10" s="182">
        <f aca="true" t="shared" si="1" ref="E10:E20">IF(SUM(I10,N10,X10)&lt;&gt;0,SUM(I10,N10,X10),"")</f>
      </c>
      <c r="F10" s="182">
        <f aca="true" t="shared" si="2" ref="F10:F20">IF(SUM(J10,P10,Y10)&lt;&gt;0,SUM(J10,P10,Y10),"")</f>
      </c>
      <c r="G10" s="182">
        <f aca="true" t="shared" si="3" ref="G10:G20">IF(SUM(K10,Q10,Z10)&lt;&gt;0,SUM(K10,Q10,Z10),"")</f>
        <v>14</v>
      </c>
      <c r="H10" s="183">
        <f aca="true" t="shared" si="4" ref="H10:H20">IF(SUM(T10,AB10)&lt;&gt;0,SUM(T10,AB10),"")</f>
      </c>
      <c r="I10" s="278"/>
      <c r="J10" s="279"/>
      <c r="K10" s="280">
        <v>2</v>
      </c>
      <c r="L10" s="292"/>
      <c r="M10" s="293">
        <v>1</v>
      </c>
      <c r="N10" s="281"/>
      <c r="O10" s="282"/>
      <c r="P10" s="283"/>
      <c r="Q10" s="284">
        <v>6</v>
      </c>
      <c r="R10" s="282"/>
      <c r="S10" s="285" t="s">
        <v>24</v>
      </c>
      <c r="T10" s="291"/>
      <c r="U10" s="286"/>
      <c r="V10" s="287"/>
      <c r="W10" s="293">
        <v>2</v>
      </c>
      <c r="X10" s="282"/>
      <c r="Y10" s="283"/>
      <c r="Z10" s="283">
        <v>6</v>
      </c>
      <c r="AA10" s="288" t="s">
        <v>24</v>
      </c>
      <c r="AB10" s="289"/>
      <c r="AC10" s="290"/>
      <c r="AD10" s="43" t="s">
        <v>25</v>
      </c>
    </row>
    <row r="11" spans="1:30" ht="14.25">
      <c r="A11" s="224" t="s">
        <v>35</v>
      </c>
      <c r="B11" s="299"/>
      <c r="C11" s="143" t="s">
        <v>40</v>
      </c>
      <c r="D11" s="181">
        <f t="shared" si="0"/>
        <v>4</v>
      </c>
      <c r="E11" s="182">
        <f t="shared" si="1"/>
        <v>2</v>
      </c>
      <c r="F11" s="182">
        <f t="shared" si="2"/>
      </c>
      <c r="G11" s="182">
        <f t="shared" si="3"/>
        <v>2</v>
      </c>
      <c r="H11" s="183">
        <f t="shared" si="4"/>
      </c>
      <c r="I11" s="22">
        <v>2</v>
      </c>
      <c r="J11" s="75"/>
      <c r="K11" s="170"/>
      <c r="L11" s="225"/>
      <c r="M11" s="273">
        <v>1</v>
      </c>
      <c r="N11" s="170"/>
      <c r="O11" s="227"/>
      <c r="P11" s="75"/>
      <c r="Q11" s="226">
        <v>2</v>
      </c>
      <c r="R11" s="227"/>
      <c r="S11" s="228" t="s">
        <v>24</v>
      </c>
      <c r="T11" s="175"/>
      <c r="U11" s="229"/>
      <c r="V11" s="225"/>
      <c r="W11" s="269"/>
      <c r="X11" s="227"/>
      <c r="Y11" s="75"/>
      <c r="Z11" s="75"/>
      <c r="AA11" s="230"/>
      <c r="AB11" s="231"/>
      <c r="AC11" s="232"/>
      <c r="AD11" s="19" t="s">
        <v>34</v>
      </c>
    </row>
    <row r="12" spans="1:30" ht="14.25">
      <c r="A12" s="31" t="s">
        <v>26</v>
      </c>
      <c r="B12" s="299" t="s">
        <v>153</v>
      </c>
      <c r="C12" s="32" t="s">
        <v>44</v>
      </c>
      <c r="D12" s="181">
        <f t="shared" si="0"/>
        <v>26</v>
      </c>
      <c r="E12" s="182">
        <f t="shared" si="1"/>
        <v>14</v>
      </c>
      <c r="F12" s="182">
        <f t="shared" si="2"/>
      </c>
      <c r="G12" s="182">
        <f t="shared" si="3"/>
        <v>12</v>
      </c>
      <c r="H12" s="183">
        <f t="shared" si="4"/>
      </c>
      <c r="I12" s="33">
        <v>2</v>
      </c>
      <c r="J12" s="46"/>
      <c r="K12" s="171"/>
      <c r="L12" s="114">
        <v>1</v>
      </c>
      <c r="M12" s="272"/>
      <c r="N12" s="222">
        <v>6</v>
      </c>
      <c r="O12" s="36"/>
      <c r="P12" s="37"/>
      <c r="Q12" s="35">
        <v>6</v>
      </c>
      <c r="R12" s="36"/>
      <c r="S12" s="38" t="s">
        <v>24</v>
      </c>
      <c r="T12" s="176"/>
      <c r="U12" s="39"/>
      <c r="V12" s="114">
        <v>2</v>
      </c>
      <c r="W12" s="268"/>
      <c r="X12" s="36">
        <v>6</v>
      </c>
      <c r="Y12" s="37"/>
      <c r="Z12" s="37">
        <v>6</v>
      </c>
      <c r="AA12" s="38" t="s">
        <v>24</v>
      </c>
      <c r="AB12" s="176"/>
      <c r="AC12" s="39"/>
      <c r="AD12" s="19" t="s">
        <v>64</v>
      </c>
    </row>
    <row r="13" spans="1:30" ht="14.25">
      <c r="A13" s="31" t="s">
        <v>43</v>
      </c>
      <c r="B13" s="299" t="s">
        <v>154</v>
      </c>
      <c r="C13" s="32" t="s">
        <v>76</v>
      </c>
      <c r="D13" s="181">
        <f t="shared" si="0"/>
        <v>10</v>
      </c>
      <c r="E13" s="182">
        <f t="shared" si="1"/>
        <v>4</v>
      </c>
      <c r="F13" s="182">
        <f t="shared" si="2"/>
        <v>2</v>
      </c>
      <c r="G13" s="182">
        <f t="shared" si="3"/>
        <v>2</v>
      </c>
      <c r="H13" s="183">
        <f t="shared" si="4"/>
        <v>2</v>
      </c>
      <c r="I13" s="33"/>
      <c r="J13" s="46"/>
      <c r="K13" s="171"/>
      <c r="L13" s="114"/>
      <c r="M13" s="272"/>
      <c r="N13" s="222">
        <v>2</v>
      </c>
      <c r="O13" s="36" t="s">
        <v>28</v>
      </c>
      <c r="P13" s="37"/>
      <c r="Q13" s="35"/>
      <c r="R13" s="36"/>
      <c r="S13" s="38"/>
      <c r="T13" s="176"/>
      <c r="U13" s="39"/>
      <c r="V13" s="114">
        <v>1</v>
      </c>
      <c r="W13" s="268"/>
      <c r="X13" s="36">
        <v>2</v>
      </c>
      <c r="Y13" s="37">
        <v>2</v>
      </c>
      <c r="Z13" s="37">
        <v>2</v>
      </c>
      <c r="AA13" s="38"/>
      <c r="AB13" s="176">
        <v>2</v>
      </c>
      <c r="AC13" s="39" t="s">
        <v>21</v>
      </c>
      <c r="AD13" s="19" t="s">
        <v>37</v>
      </c>
    </row>
    <row r="14" spans="1:30" ht="14.25" customHeight="1">
      <c r="A14" s="31" t="s">
        <v>149</v>
      </c>
      <c r="B14" s="299"/>
      <c r="C14" s="48" t="s">
        <v>20</v>
      </c>
      <c r="D14" s="181">
        <f t="shared" si="0"/>
        <v>8</v>
      </c>
      <c r="E14" s="182">
        <f t="shared" si="1"/>
        <v>2</v>
      </c>
      <c r="F14" s="182">
        <f t="shared" si="2"/>
        <v>6</v>
      </c>
      <c r="G14" s="182">
        <f t="shared" si="3"/>
      </c>
      <c r="H14" s="183">
        <f t="shared" si="4"/>
      </c>
      <c r="I14" s="33">
        <v>2</v>
      </c>
      <c r="J14" s="46"/>
      <c r="K14" s="171"/>
      <c r="L14" s="114">
        <v>1</v>
      </c>
      <c r="M14" s="272"/>
      <c r="N14" s="222"/>
      <c r="O14" s="36"/>
      <c r="P14" s="37">
        <v>6</v>
      </c>
      <c r="Q14" s="35"/>
      <c r="R14" s="36"/>
      <c r="S14" s="38" t="s">
        <v>24</v>
      </c>
      <c r="T14" s="176"/>
      <c r="U14" s="39"/>
      <c r="V14" s="114"/>
      <c r="W14" s="268"/>
      <c r="X14" s="36"/>
      <c r="Y14" s="37"/>
      <c r="Z14" s="37"/>
      <c r="AA14" s="38"/>
      <c r="AB14" s="176"/>
      <c r="AC14" s="39"/>
      <c r="AD14" s="19" t="s">
        <v>27</v>
      </c>
    </row>
    <row r="15" spans="1:30" ht="14.25">
      <c r="A15" s="31" t="s">
        <v>48</v>
      </c>
      <c r="B15" s="299" t="s">
        <v>155</v>
      </c>
      <c r="C15" s="48" t="s">
        <v>20</v>
      </c>
      <c r="D15" s="181">
        <f t="shared" si="0"/>
        <v>8</v>
      </c>
      <c r="E15" s="182">
        <f t="shared" si="1"/>
        <v>4</v>
      </c>
      <c r="F15" s="182">
        <f t="shared" si="2"/>
        <v>2</v>
      </c>
      <c r="G15" s="182">
        <f t="shared" si="3"/>
      </c>
      <c r="H15" s="183">
        <f t="shared" si="4"/>
        <v>2</v>
      </c>
      <c r="I15" s="33">
        <v>2</v>
      </c>
      <c r="J15" s="179"/>
      <c r="K15" s="172"/>
      <c r="L15" s="114"/>
      <c r="M15" s="272">
        <v>1</v>
      </c>
      <c r="N15" s="222">
        <v>2</v>
      </c>
      <c r="O15" s="36"/>
      <c r="P15" s="37">
        <v>2</v>
      </c>
      <c r="Q15" s="35"/>
      <c r="R15" s="36"/>
      <c r="S15" s="38"/>
      <c r="T15" s="176">
        <v>2</v>
      </c>
      <c r="U15" s="39" t="s">
        <v>21</v>
      </c>
      <c r="V15" s="114"/>
      <c r="W15" s="268"/>
      <c r="X15" s="36"/>
      <c r="Y15" s="37"/>
      <c r="Z15" s="37"/>
      <c r="AA15" s="38"/>
      <c r="AB15" s="176"/>
      <c r="AC15" s="39"/>
      <c r="AD15" s="19" t="s">
        <v>67</v>
      </c>
    </row>
    <row r="16" spans="1:30" ht="14.25">
      <c r="A16" s="31" t="s">
        <v>70</v>
      </c>
      <c r="B16" s="299"/>
      <c r="C16" s="48" t="s">
        <v>40</v>
      </c>
      <c r="D16" s="181">
        <f t="shared" si="0"/>
        <v>4</v>
      </c>
      <c r="E16" s="182">
        <f t="shared" si="1"/>
        <v>2</v>
      </c>
      <c r="F16" s="182">
        <f t="shared" si="2"/>
      </c>
      <c r="G16" s="182">
        <f t="shared" si="3"/>
        <v>2</v>
      </c>
      <c r="H16" s="183">
        <f t="shared" si="4"/>
      </c>
      <c r="I16" s="42">
        <v>2</v>
      </c>
      <c r="J16" s="37"/>
      <c r="K16" s="222"/>
      <c r="L16" s="114"/>
      <c r="M16" s="272">
        <v>1</v>
      </c>
      <c r="N16" s="222"/>
      <c r="O16" s="36"/>
      <c r="P16" s="37"/>
      <c r="Q16" s="35">
        <v>2</v>
      </c>
      <c r="R16" s="36"/>
      <c r="S16" s="41" t="s">
        <v>24</v>
      </c>
      <c r="T16" s="174"/>
      <c r="U16" s="223"/>
      <c r="V16" s="114"/>
      <c r="W16" s="268"/>
      <c r="X16" s="36"/>
      <c r="Y16" s="37"/>
      <c r="Z16" s="37"/>
      <c r="AA16" s="41"/>
      <c r="AB16" s="174"/>
      <c r="AC16" s="223"/>
      <c r="AD16" s="43" t="s">
        <v>73</v>
      </c>
    </row>
    <row r="17" spans="1:30" ht="24">
      <c r="A17" s="31" t="s">
        <v>39</v>
      </c>
      <c r="B17" s="299" t="s">
        <v>156</v>
      </c>
      <c r="C17" s="32" t="s">
        <v>38</v>
      </c>
      <c r="D17" s="181">
        <f t="shared" si="0"/>
        <v>14</v>
      </c>
      <c r="E17" s="182">
        <f t="shared" si="1"/>
        <v>4</v>
      </c>
      <c r="F17" s="182">
        <f t="shared" si="2"/>
      </c>
      <c r="G17" s="182">
        <f t="shared" si="3"/>
        <v>8</v>
      </c>
      <c r="H17" s="183">
        <f t="shared" si="4"/>
        <v>2</v>
      </c>
      <c r="I17" s="42">
        <v>2</v>
      </c>
      <c r="J17" s="179"/>
      <c r="K17" s="172"/>
      <c r="L17" s="114"/>
      <c r="M17" s="272">
        <v>1</v>
      </c>
      <c r="N17" s="222"/>
      <c r="O17" s="36"/>
      <c r="P17" s="37"/>
      <c r="Q17" s="35">
        <v>4</v>
      </c>
      <c r="R17" s="36"/>
      <c r="S17" s="38"/>
      <c r="T17" s="176">
        <v>2</v>
      </c>
      <c r="U17" s="39" t="s">
        <v>21</v>
      </c>
      <c r="V17" s="114"/>
      <c r="W17" s="268">
        <v>2</v>
      </c>
      <c r="X17" s="36">
        <v>2</v>
      </c>
      <c r="Y17" s="37"/>
      <c r="Z17" s="37">
        <v>4</v>
      </c>
      <c r="AA17" s="38" t="s">
        <v>24</v>
      </c>
      <c r="AB17" s="176"/>
      <c r="AC17" s="39"/>
      <c r="AD17" s="43" t="s">
        <v>29</v>
      </c>
    </row>
    <row r="18" spans="1:30" ht="36">
      <c r="A18" s="31" t="s">
        <v>45</v>
      </c>
      <c r="B18" s="297"/>
      <c r="C18" s="32" t="s">
        <v>20</v>
      </c>
      <c r="D18" s="181">
        <f t="shared" si="0"/>
        <v>8</v>
      </c>
      <c r="E18" s="182">
        <f t="shared" si="1"/>
        <v>2</v>
      </c>
      <c r="F18" s="182">
        <f t="shared" si="2"/>
        <v>4</v>
      </c>
      <c r="G18" s="182">
        <f t="shared" si="3"/>
      </c>
      <c r="H18" s="183">
        <f t="shared" si="4"/>
        <v>2</v>
      </c>
      <c r="I18" s="42"/>
      <c r="J18" s="179"/>
      <c r="K18" s="172"/>
      <c r="L18" s="114"/>
      <c r="M18" s="272"/>
      <c r="N18" s="222">
        <v>2</v>
      </c>
      <c r="O18" s="36" t="s">
        <v>28</v>
      </c>
      <c r="P18" s="37"/>
      <c r="Q18" s="35"/>
      <c r="R18" s="36"/>
      <c r="S18" s="38"/>
      <c r="T18" s="176"/>
      <c r="U18" s="39"/>
      <c r="V18" s="114"/>
      <c r="W18" s="268">
        <v>1</v>
      </c>
      <c r="X18" s="36"/>
      <c r="Y18" s="37">
        <v>4</v>
      </c>
      <c r="Z18" s="37"/>
      <c r="AA18" s="38"/>
      <c r="AB18" s="176">
        <v>2</v>
      </c>
      <c r="AC18" s="39" t="s">
        <v>21</v>
      </c>
      <c r="AD18" s="43" t="s">
        <v>36</v>
      </c>
    </row>
    <row r="19" spans="1:30" ht="12">
      <c r="A19" s="135" t="s">
        <v>80</v>
      </c>
      <c r="B19" s="298"/>
      <c r="C19" s="276" t="s">
        <v>40</v>
      </c>
      <c r="D19" s="181">
        <f t="shared" si="0"/>
        <v>4</v>
      </c>
      <c r="E19" s="182">
        <f t="shared" si="1"/>
        <v>2</v>
      </c>
      <c r="F19" s="182">
        <f t="shared" si="2"/>
        <v>2</v>
      </c>
      <c r="G19" s="182">
        <f t="shared" si="3"/>
      </c>
      <c r="H19" s="183">
        <f t="shared" si="4"/>
      </c>
      <c r="I19" s="42"/>
      <c r="J19" s="179"/>
      <c r="K19" s="172"/>
      <c r="L19" s="137"/>
      <c r="M19" s="294"/>
      <c r="N19" s="295">
        <v>2</v>
      </c>
      <c r="O19" s="51" t="s">
        <v>28</v>
      </c>
      <c r="P19" s="52"/>
      <c r="Q19" s="139"/>
      <c r="R19" s="51"/>
      <c r="S19" s="53"/>
      <c r="T19" s="189"/>
      <c r="U19" s="54"/>
      <c r="V19" s="137"/>
      <c r="W19" s="296">
        <v>1</v>
      </c>
      <c r="X19" s="51"/>
      <c r="Y19" s="52">
        <v>2</v>
      </c>
      <c r="Z19" s="52"/>
      <c r="AA19" s="53" t="s">
        <v>24</v>
      </c>
      <c r="AB19" s="189"/>
      <c r="AC19" s="54"/>
      <c r="AD19" s="56" t="s">
        <v>53</v>
      </c>
    </row>
    <row r="20" spans="1:30" ht="15" thickBot="1">
      <c r="A20" s="233" t="s">
        <v>42</v>
      </c>
      <c r="B20" s="299" t="s">
        <v>157</v>
      </c>
      <c r="C20" s="234" t="s">
        <v>30</v>
      </c>
      <c r="D20" s="181">
        <f t="shared" si="0"/>
        <v>10</v>
      </c>
      <c r="E20" s="182">
        <f t="shared" si="1"/>
        <v>4</v>
      </c>
      <c r="F20" s="182">
        <f t="shared" si="2"/>
      </c>
      <c r="G20" s="182">
        <f t="shared" si="3"/>
        <v>4</v>
      </c>
      <c r="H20" s="183">
        <f t="shared" si="4"/>
        <v>2</v>
      </c>
      <c r="I20" s="235">
        <v>2</v>
      </c>
      <c r="J20" s="236"/>
      <c r="K20" s="237"/>
      <c r="L20" s="238"/>
      <c r="M20" s="274">
        <v>1</v>
      </c>
      <c r="N20" s="271">
        <v>2</v>
      </c>
      <c r="O20" s="240"/>
      <c r="P20" s="241"/>
      <c r="Q20" s="239">
        <v>4</v>
      </c>
      <c r="R20" s="240"/>
      <c r="S20" s="242"/>
      <c r="T20" s="243">
        <v>2</v>
      </c>
      <c r="U20" s="244" t="s">
        <v>21</v>
      </c>
      <c r="V20" s="238"/>
      <c r="W20" s="270"/>
      <c r="X20" s="240"/>
      <c r="Y20" s="241"/>
      <c r="Z20" s="241"/>
      <c r="AA20" s="245"/>
      <c r="AB20" s="246"/>
      <c r="AC20" s="247"/>
      <c r="AD20" s="68" t="s">
        <v>36</v>
      </c>
    </row>
    <row r="23" spans="1:28" ht="12.75">
      <c r="A23" s="5" t="s">
        <v>31</v>
      </c>
      <c r="E23" s="4" t="s">
        <v>115</v>
      </c>
      <c r="F23" s="3"/>
      <c r="G23" s="3"/>
      <c r="T23" s="133" t="s">
        <v>116</v>
      </c>
      <c r="AB23" s="134" t="s">
        <v>117</v>
      </c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</sheetData>
  <sheetProtection/>
  <mergeCells count="13">
    <mergeCell ref="A4:B4"/>
    <mergeCell ref="D4:E4"/>
    <mergeCell ref="A7:A8"/>
    <mergeCell ref="C7:C8"/>
    <mergeCell ref="I7:K7"/>
    <mergeCell ref="D7:H7"/>
    <mergeCell ref="B7:B8"/>
    <mergeCell ref="Z4:AC4"/>
    <mergeCell ref="M6:W6"/>
    <mergeCell ref="Z6:AC6"/>
    <mergeCell ref="L7:U7"/>
    <mergeCell ref="V7:AC7"/>
    <mergeCell ref="AD7:AD8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/about"/>
    <hyperlink ref="B13" r:id="rId4" display="https://bolid.bstu.ru/courses/course-v1:BSTU+CS011+2019_C1/about"/>
    <hyperlink ref="B15" r:id="rId5" display="https://bolid.bstu.ru/courses/course-v1:BSTU+CS158+2019_C1 "/>
    <hyperlink ref="B17" r:id="rId6" display="https://bolid.bstu.ru/courses/course-v1:BSTU+CS084+2019_C1"/>
    <hyperlink ref="B20" r:id="rId7" display="https://bolid.bstu.ru/courses/course-v1:BSTU+CS2021+2021_C1"/>
  </hyperlinks>
  <printOptions/>
  <pageMargins left="0.75" right="0.75" top="1" bottom="1" header="0.5" footer="0.5"/>
  <pageSetup fitToHeight="1" fitToWidth="1" horizontalDpi="600" verticalDpi="600" orientation="landscape" paperSize="9" scale="84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9.281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3.140625" style="1" bestFit="1" customWidth="1"/>
    <col min="15" max="15" width="3.28125" style="1" customWidth="1"/>
    <col min="16" max="16" width="3.57421875" style="1" customWidth="1"/>
    <col min="17" max="17" width="3.140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00" t="s">
        <v>5</v>
      </c>
      <c r="B4" s="300"/>
      <c r="C4" s="3"/>
      <c r="D4" s="307" t="s">
        <v>63</v>
      </c>
      <c r="E4" s="308"/>
      <c r="F4" s="6"/>
      <c r="G4" s="6"/>
      <c r="H4" s="2" t="s">
        <v>32</v>
      </c>
      <c r="I4" s="7"/>
      <c r="J4" s="7"/>
      <c r="Z4" s="300" t="s">
        <v>127</v>
      </c>
      <c r="AA4" s="300"/>
      <c r="AB4" s="300"/>
      <c r="AC4" s="300"/>
    </row>
    <row r="5" spans="3:8" ht="12">
      <c r="C5" s="3"/>
      <c r="D5" s="3"/>
      <c r="H5" s="6"/>
    </row>
    <row r="6" spans="8:29" ht="12" customHeight="1" thickBot="1">
      <c r="H6" s="1" t="s">
        <v>46</v>
      </c>
      <c r="M6" s="301" t="s">
        <v>118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Z6" s="301" t="s">
        <v>134</v>
      </c>
      <c r="AA6" s="301"/>
      <c r="AB6" s="301"/>
      <c r="AC6" s="301"/>
    </row>
    <row r="7" spans="1:30" ht="37.5" customHeight="1" thickBot="1">
      <c r="A7" s="305" t="s">
        <v>7</v>
      </c>
      <c r="B7" s="311" t="s">
        <v>150</v>
      </c>
      <c r="C7" s="309" t="s">
        <v>8</v>
      </c>
      <c r="D7" s="302" t="s">
        <v>9</v>
      </c>
      <c r="E7" s="303"/>
      <c r="F7" s="303"/>
      <c r="G7" s="303"/>
      <c r="H7" s="304"/>
      <c r="I7" s="302" t="s">
        <v>135</v>
      </c>
      <c r="J7" s="303"/>
      <c r="K7" s="304"/>
      <c r="L7" s="302" t="s">
        <v>11</v>
      </c>
      <c r="M7" s="303"/>
      <c r="N7" s="303"/>
      <c r="O7" s="303"/>
      <c r="P7" s="303"/>
      <c r="Q7" s="303"/>
      <c r="R7" s="303"/>
      <c r="S7" s="303"/>
      <c r="T7" s="303"/>
      <c r="U7" s="304"/>
      <c r="V7" s="302" t="s">
        <v>12</v>
      </c>
      <c r="W7" s="303"/>
      <c r="X7" s="303"/>
      <c r="Y7" s="303"/>
      <c r="Z7" s="303"/>
      <c r="AA7" s="303"/>
      <c r="AB7" s="303"/>
      <c r="AC7" s="304"/>
      <c r="AD7" s="305" t="s">
        <v>13</v>
      </c>
    </row>
    <row r="8" spans="1:31" ht="84" customHeight="1" thickBot="1">
      <c r="A8" s="306"/>
      <c r="B8" s="312"/>
      <c r="C8" s="310"/>
      <c r="D8" s="8" t="s">
        <v>14</v>
      </c>
      <c r="E8" s="9" t="s">
        <v>15</v>
      </c>
      <c r="F8" s="9" t="s">
        <v>16</v>
      </c>
      <c r="G8" s="15" t="s">
        <v>17</v>
      </c>
      <c r="H8" s="180" t="s">
        <v>136</v>
      </c>
      <c r="I8" s="11" t="s">
        <v>15</v>
      </c>
      <c r="J8" s="15" t="s">
        <v>17</v>
      </c>
      <c r="K8" s="9" t="s">
        <v>16</v>
      </c>
      <c r="L8" s="113" t="s">
        <v>109</v>
      </c>
      <c r="M8" s="15" t="s">
        <v>110</v>
      </c>
      <c r="N8" s="12" t="s">
        <v>15</v>
      </c>
      <c r="O8" s="13"/>
      <c r="P8" s="9" t="s">
        <v>16</v>
      </c>
      <c r="Q8" s="12" t="s">
        <v>17</v>
      </c>
      <c r="R8" s="14"/>
      <c r="S8" s="9" t="s">
        <v>18</v>
      </c>
      <c r="T8" s="180" t="s">
        <v>136</v>
      </c>
      <c r="U8" s="10" t="s">
        <v>19</v>
      </c>
      <c r="V8" s="113" t="s">
        <v>109</v>
      </c>
      <c r="W8" s="15" t="s">
        <v>110</v>
      </c>
      <c r="X8" s="15" t="s">
        <v>15</v>
      </c>
      <c r="Y8" s="9" t="s">
        <v>16</v>
      </c>
      <c r="Z8" s="9" t="s">
        <v>17</v>
      </c>
      <c r="AA8" s="9" t="s">
        <v>18</v>
      </c>
      <c r="AB8" s="180" t="s">
        <v>136</v>
      </c>
      <c r="AC8" s="10" t="s">
        <v>19</v>
      </c>
      <c r="AD8" s="306"/>
      <c r="AE8" s="16"/>
    </row>
    <row r="9" spans="1:30" ht="14.25">
      <c r="A9" s="20" t="s">
        <v>56</v>
      </c>
      <c r="B9" s="299" t="s">
        <v>158</v>
      </c>
      <c r="C9" s="21" t="s">
        <v>40</v>
      </c>
      <c r="D9" s="181">
        <f>IF(SUM(E9,F9,G9,H9)&lt;&gt;0,SUM(E9,F9,G9,H9),"")</f>
        <v>10</v>
      </c>
      <c r="E9" s="182">
        <f>IF(SUM(I9,N9,X9)&lt;&gt;0,SUM(I9,N9,X9),"")</f>
        <v>6</v>
      </c>
      <c r="F9" s="182">
        <f>IF(SUM(J9,P9,Y9)&lt;&gt;0,SUM(J9,P9,Y9),"")</f>
      </c>
      <c r="G9" s="182">
        <f>IF(SUM(K9,Q9,Z9)&lt;&gt;0,SUM(K9,Q9,Z9),"")</f>
        <v>4</v>
      </c>
      <c r="H9" s="183">
        <f>IF(SUM(T9,AB9)&lt;&gt;0,SUM(T9,AB9),"")</f>
      </c>
      <c r="I9" s="22">
        <v>2</v>
      </c>
      <c r="J9" s="191"/>
      <c r="K9" s="170"/>
      <c r="L9" s="131"/>
      <c r="M9" s="112">
        <v>1</v>
      </c>
      <c r="N9" s="23">
        <v>4</v>
      </c>
      <c r="O9" s="24"/>
      <c r="P9" s="25"/>
      <c r="Q9" s="23">
        <v>4</v>
      </c>
      <c r="R9" s="24"/>
      <c r="S9" s="26" t="s">
        <v>24</v>
      </c>
      <c r="T9" s="177"/>
      <c r="U9" s="27"/>
      <c r="V9" s="28"/>
      <c r="W9" s="112"/>
      <c r="X9" s="24"/>
      <c r="Y9" s="25"/>
      <c r="Z9" s="25"/>
      <c r="AA9" s="29"/>
      <c r="AB9" s="178"/>
      <c r="AC9" s="30"/>
      <c r="AD9" s="19" t="s">
        <v>33</v>
      </c>
    </row>
    <row r="10" spans="1:30" ht="12">
      <c r="A10" s="20" t="s">
        <v>57</v>
      </c>
      <c r="B10" s="315"/>
      <c r="C10" s="21" t="s">
        <v>50</v>
      </c>
      <c r="D10" s="181">
        <f aca="true" t="shared" si="0" ref="D10:D21">IF(SUM(E10,F10,G10,H10)&lt;&gt;0,SUM(E10,F10,G10,H10),"")</f>
        <v>6</v>
      </c>
      <c r="E10" s="182">
        <f aca="true" t="shared" si="1" ref="E10:E21">IF(SUM(I10,N10,X10)&lt;&gt;0,SUM(I10,N10,X10),"")</f>
        <v>4</v>
      </c>
      <c r="F10" s="182">
        <f aca="true" t="shared" si="2" ref="F10:F21">IF(SUM(J10,P10,Y10)&lt;&gt;0,SUM(J10,P10,Y10),"")</f>
      </c>
      <c r="G10" s="182">
        <f aca="true" t="shared" si="3" ref="G10:G21">IF(SUM(K10,Q10,Z10)&lt;&gt;0,SUM(K10,Q10,Z10),"")</f>
        <v>2</v>
      </c>
      <c r="H10" s="183">
        <f aca="true" t="shared" si="4" ref="H10:H21">IF(SUM(T10,AB10)&lt;&gt;0,SUM(T10,AB10),"")</f>
      </c>
      <c r="I10" s="22"/>
      <c r="J10" s="75"/>
      <c r="K10" s="170"/>
      <c r="L10" s="115"/>
      <c r="M10" s="112"/>
      <c r="N10" s="23">
        <v>2</v>
      </c>
      <c r="O10" s="24" t="s">
        <v>28</v>
      </c>
      <c r="P10" s="25"/>
      <c r="Q10" s="23"/>
      <c r="R10" s="24"/>
      <c r="S10" s="26"/>
      <c r="T10" s="177"/>
      <c r="U10" s="27"/>
      <c r="V10" s="28"/>
      <c r="W10" s="28">
        <v>1</v>
      </c>
      <c r="X10" s="24">
        <v>2</v>
      </c>
      <c r="Y10" s="25"/>
      <c r="Z10" s="25">
        <v>2</v>
      </c>
      <c r="AA10" s="29" t="s">
        <v>24</v>
      </c>
      <c r="AB10" s="178"/>
      <c r="AC10" s="30"/>
      <c r="AD10" s="19" t="s">
        <v>62</v>
      </c>
    </row>
    <row r="11" spans="1:30" ht="14.25">
      <c r="A11" s="31" t="s">
        <v>26</v>
      </c>
      <c r="B11" s="299" t="s">
        <v>153</v>
      </c>
      <c r="C11" s="32" t="s">
        <v>41</v>
      </c>
      <c r="D11" s="181">
        <f t="shared" si="0"/>
        <v>26</v>
      </c>
      <c r="E11" s="182">
        <f t="shared" si="1"/>
        <v>12</v>
      </c>
      <c r="F11" s="182">
        <f t="shared" si="2"/>
      </c>
      <c r="G11" s="182">
        <f t="shared" si="3"/>
        <v>12</v>
      </c>
      <c r="H11" s="183">
        <f t="shared" si="4"/>
        <v>2</v>
      </c>
      <c r="I11" s="33"/>
      <c r="J11" s="46"/>
      <c r="K11" s="171"/>
      <c r="L11" s="114">
        <v>3</v>
      </c>
      <c r="M11" s="111"/>
      <c r="N11" s="35">
        <v>6</v>
      </c>
      <c r="O11" s="36"/>
      <c r="P11" s="37"/>
      <c r="Q11" s="35">
        <v>6</v>
      </c>
      <c r="R11" s="36"/>
      <c r="S11" s="38" t="s">
        <v>24</v>
      </c>
      <c r="T11" s="176"/>
      <c r="U11" s="39"/>
      <c r="V11" s="40"/>
      <c r="W11" s="40">
        <v>1</v>
      </c>
      <c r="X11" s="36">
        <v>6</v>
      </c>
      <c r="Y11" s="37">
        <v>0</v>
      </c>
      <c r="Z11" s="37">
        <v>6</v>
      </c>
      <c r="AA11" s="38"/>
      <c r="AB11" s="176">
        <v>2</v>
      </c>
      <c r="AC11" s="39" t="s">
        <v>21</v>
      </c>
      <c r="AD11" s="19" t="s">
        <v>64</v>
      </c>
    </row>
    <row r="12" spans="1:30" ht="12">
      <c r="A12" s="31" t="s">
        <v>37</v>
      </c>
      <c r="B12" s="297"/>
      <c r="C12" s="32" t="s">
        <v>44</v>
      </c>
      <c r="D12" s="181">
        <f t="shared" si="0"/>
        <v>12</v>
      </c>
      <c r="E12" s="182">
        <f t="shared" si="1"/>
        <v>2</v>
      </c>
      <c r="F12" s="182">
        <f t="shared" si="2"/>
        <v>4</v>
      </c>
      <c r="G12" s="182">
        <f t="shared" si="3"/>
        <v>4</v>
      </c>
      <c r="H12" s="183">
        <f t="shared" si="4"/>
        <v>2</v>
      </c>
      <c r="I12" s="33"/>
      <c r="J12" s="46"/>
      <c r="K12" s="171"/>
      <c r="L12" s="114">
        <v>3</v>
      </c>
      <c r="M12" s="111"/>
      <c r="N12" s="35">
        <v>2</v>
      </c>
      <c r="O12" s="36"/>
      <c r="P12" s="37">
        <v>2</v>
      </c>
      <c r="Q12" s="35">
        <v>2</v>
      </c>
      <c r="R12" s="36"/>
      <c r="S12" s="38" t="s">
        <v>24</v>
      </c>
      <c r="T12" s="176"/>
      <c r="U12" s="39"/>
      <c r="V12" s="40"/>
      <c r="W12" s="40"/>
      <c r="X12" s="36"/>
      <c r="Y12" s="37">
        <v>2</v>
      </c>
      <c r="Z12" s="37">
        <v>2</v>
      </c>
      <c r="AA12" s="38"/>
      <c r="AB12" s="176">
        <v>2</v>
      </c>
      <c r="AC12" s="39" t="s">
        <v>21</v>
      </c>
      <c r="AD12" s="19" t="s">
        <v>37</v>
      </c>
    </row>
    <row r="13" spans="1:30" ht="16.5">
      <c r="A13" s="31" t="s">
        <v>48</v>
      </c>
      <c r="B13" s="319" t="s">
        <v>155</v>
      </c>
      <c r="C13" s="48" t="s">
        <v>30</v>
      </c>
      <c r="D13" s="181">
        <f t="shared" si="0"/>
        <v>6</v>
      </c>
      <c r="E13" s="182">
        <f t="shared" si="1"/>
        <v>2</v>
      </c>
      <c r="F13" s="182">
        <f t="shared" si="2"/>
        <v>2</v>
      </c>
      <c r="G13" s="182">
        <f t="shared" si="3"/>
      </c>
      <c r="H13" s="183">
        <f t="shared" si="4"/>
        <v>2</v>
      </c>
      <c r="I13" s="33"/>
      <c r="J13" s="179"/>
      <c r="K13" s="172"/>
      <c r="L13" s="114"/>
      <c r="M13" s="111">
        <v>2</v>
      </c>
      <c r="N13" s="35">
        <v>2</v>
      </c>
      <c r="O13" s="36"/>
      <c r="P13" s="37">
        <v>2</v>
      </c>
      <c r="Q13" s="35"/>
      <c r="R13" s="36"/>
      <c r="S13" s="38"/>
      <c r="T13" s="176">
        <v>2</v>
      </c>
      <c r="U13" s="27" t="s">
        <v>21</v>
      </c>
      <c r="V13" s="40"/>
      <c r="W13" s="40"/>
      <c r="X13" s="36"/>
      <c r="Y13" s="37"/>
      <c r="Z13" s="37"/>
      <c r="AA13" s="38"/>
      <c r="AB13" s="176"/>
      <c r="AC13" s="39"/>
      <c r="AD13" s="19" t="s">
        <v>67</v>
      </c>
    </row>
    <row r="14" spans="1:30" ht="12" customHeight="1">
      <c r="A14" s="31" t="s">
        <v>58</v>
      </c>
      <c r="B14" s="320" t="s">
        <v>159</v>
      </c>
      <c r="C14" s="48" t="s">
        <v>50</v>
      </c>
      <c r="D14" s="181">
        <f t="shared" si="0"/>
        <v>8</v>
      </c>
      <c r="E14" s="182">
        <f t="shared" si="1"/>
        <v>4</v>
      </c>
      <c r="F14" s="182">
        <f t="shared" si="2"/>
      </c>
      <c r="G14" s="182">
        <f t="shared" si="3"/>
        <v>2</v>
      </c>
      <c r="H14" s="183">
        <f t="shared" si="4"/>
        <v>2</v>
      </c>
      <c r="I14" s="33"/>
      <c r="J14" s="182"/>
      <c r="K14" s="185"/>
      <c r="L14" s="114"/>
      <c r="M14" s="111"/>
      <c r="N14" s="35">
        <v>2</v>
      </c>
      <c r="O14" s="36" t="s">
        <v>28</v>
      </c>
      <c r="P14" s="37"/>
      <c r="Q14" s="35"/>
      <c r="R14" s="36"/>
      <c r="S14" s="38"/>
      <c r="T14" s="176"/>
      <c r="U14" s="39"/>
      <c r="V14" s="40"/>
      <c r="W14" s="40">
        <v>1</v>
      </c>
      <c r="X14" s="36">
        <v>2</v>
      </c>
      <c r="Y14" s="37"/>
      <c r="Z14" s="37">
        <v>2</v>
      </c>
      <c r="AA14" s="38"/>
      <c r="AB14" s="176">
        <v>2</v>
      </c>
      <c r="AC14" s="39" t="s">
        <v>21</v>
      </c>
      <c r="AD14" s="19" t="s">
        <v>59</v>
      </c>
    </row>
    <row r="15" spans="1:30" ht="14.25">
      <c r="A15" s="20" t="s">
        <v>23</v>
      </c>
      <c r="B15" s="299" t="s">
        <v>152</v>
      </c>
      <c r="C15" s="21" t="s">
        <v>38</v>
      </c>
      <c r="D15" s="181">
        <f t="shared" si="0"/>
        <v>6</v>
      </c>
      <c r="E15" s="182">
        <f t="shared" si="1"/>
      </c>
      <c r="F15" s="182">
        <f t="shared" si="2"/>
      </c>
      <c r="G15" s="182">
        <f t="shared" si="3"/>
        <v>4</v>
      </c>
      <c r="H15" s="183">
        <f t="shared" si="4"/>
        <v>2</v>
      </c>
      <c r="I15" s="76"/>
      <c r="J15" s="25"/>
      <c r="K15" s="173"/>
      <c r="L15" s="115"/>
      <c r="M15" s="112">
        <v>3</v>
      </c>
      <c r="N15" s="23"/>
      <c r="O15" s="24"/>
      <c r="P15" s="25"/>
      <c r="Q15" s="23">
        <v>4</v>
      </c>
      <c r="R15" s="24"/>
      <c r="S15" s="26"/>
      <c r="T15" s="177">
        <v>2</v>
      </c>
      <c r="U15" s="27" t="s">
        <v>21</v>
      </c>
      <c r="V15" s="28"/>
      <c r="W15" s="28"/>
      <c r="X15" s="24"/>
      <c r="Y15" s="25"/>
      <c r="Z15" s="25"/>
      <c r="AA15" s="29"/>
      <c r="AB15" s="178"/>
      <c r="AC15" s="30"/>
      <c r="AD15" s="43" t="s">
        <v>25</v>
      </c>
    </row>
    <row r="16" spans="1:30" ht="12">
      <c r="A16" s="31" t="s">
        <v>49</v>
      </c>
      <c r="B16" s="297"/>
      <c r="C16" s="32" t="s">
        <v>47</v>
      </c>
      <c r="D16" s="181">
        <f t="shared" si="0"/>
        <v>16</v>
      </c>
      <c r="E16" s="182">
        <f t="shared" si="1"/>
        <v>6</v>
      </c>
      <c r="F16" s="182">
        <f t="shared" si="2"/>
        <v>4</v>
      </c>
      <c r="G16" s="182">
        <f t="shared" si="3"/>
        <v>4</v>
      </c>
      <c r="H16" s="183">
        <f t="shared" si="4"/>
        <v>2</v>
      </c>
      <c r="I16" s="33">
        <v>2</v>
      </c>
      <c r="J16" s="46"/>
      <c r="K16" s="171"/>
      <c r="L16" s="114">
        <v>1</v>
      </c>
      <c r="M16" s="111"/>
      <c r="N16" s="35">
        <v>2</v>
      </c>
      <c r="O16" s="36"/>
      <c r="P16" s="37">
        <v>2</v>
      </c>
      <c r="Q16" s="35">
        <v>2</v>
      </c>
      <c r="R16" s="36"/>
      <c r="S16" s="38"/>
      <c r="T16" s="176">
        <v>2</v>
      </c>
      <c r="U16" s="39" t="s">
        <v>21</v>
      </c>
      <c r="V16" s="40">
        <v>2</v>
      </c>
      <c r="W16" s="40"/>
      <c r="X16" s="36">
        <v>2</v>
      </c>
      <c r="Y16" s="37">
        <v>2</v>
      </c>
      <c r="Z16" s="37">
        <v>2</v>
      </c>
      <c r="AA16" s="41" t="s">
        <v>24</v>
      </c>
      <c r="AB16" s="174"/>
      <c r="AC16" s="39"/>
      <c r="AD16" s="19" t="s">
        <v>65</v>
      </c>
    </row>
    <row r="17" spans="1:30" ht="24">
      <c r="A17" s="31" t="s">
        <v>39</v>
      </c>
      <c r="B17" s="297"/>
      <c r="C17" s="32" t="s">
        <v>38</v>
      </c>
      <c r="D17" s="181">
        <f t="shared" si="0"/>
        <v>2</v>
      </c>
      <c r="E17" s="182">
        <f t="shared" si="1"/>
      </c>
      <c r="F17" s="182">
        <f t="shared" si="2"/>
      </c>
      <c r="G17" s="182">
        <f t="shared" si="3"/>
        <v>2</v>
      </c>
      <c r="H17" s="183">
        <f t="shared" si="4"/>
      </c>
      <c r="I17" s="42"/>
      <c r="J17" s="179"/>
      <c r="K17" s="172"/>
      <c r="L17" s="114"/>
      <c r="M17" s="111">
        <v>2</v>
      </c>
      <c r="N17" s="35"/>
      <c r="O17" s="36"/>
      <c r="P17" s="37"/>
      <c r="Q17" s="35">
        <v>2</v>
      </c>
      <c r="R17" s="36"/>
      <c r="S17" s="38" t="s">
        <v>24</v>
      </c>
      <c r="T17" s="176"/>
      <c r="U17" s="39"/>
      <c r="V17" s="40"/>
      <c r="W17" s="40"/>
      <c r="X17" s="36"/>
      <c r="Y17" s="37"/>
      <c r="Z17" s="37"/>
      <c r="AA17" s="38"/>
      <c r="AB17" s="176"/>
      <c r="AC17" s="39"/>
      <c r="AD17" s="43" t="s">
        <v>29</v>
      </c>
    </row>
    <row r="18" spans="1:30" s="89" customFormat="1" ht="16.5">
      <c r="A18" s="90" t="s">
        <v>71</v>
      </c>
      <c r="B18" s="321" t="s">
        <v>160</v>
      </c>
      <c r="C18" s="100" t="s">
        <v>30</v>
      </c>
      <c r="D18" s="181">
        <f t="shared" si="0"/>
        <v>6</v>
      </c>
      <c r="E18" s="182">
        <f t="shared" si="1"/>
        <v>4</v>
      </c>
      <c r="F18" s="182">
        <f t="shared" si="2"/>
        <v>2</v>
      </c>
      <c r="G18" s="182">
        <f t="shared" si="3"/>
      </c>
      <c r="H18" s="183">
        <f t="shared" si="4"/>
      </c>
      <c r="I18" s="101"/>
      <c r="J18" s="192"/>
      <c r="K18" s="186"/>
      <c r="L18" s="120"/>
      <c r="M18" s="116"/>
      <c r="N18" s="92">
        <v>2</v>
      </c>
      <c r="O18" s="93" t="s">
        <v>28</v>
      </c>
      <c r="P18" s="94"/>
      <c r="Q18" s="92"/>
      <c r="R18" s="93"/>
      <c r="S18" s="95"/>
      <c r="T18" s="188"/>
      <c r="U18" s="96"/>
      <c r="V18" s="97"/>
      <c r="W18" s="97"/>
      <c r="X18" s="93">
        <v>2</v>
      </c>
      <c r="Y18" s="94">
        <v>2</v>
      </c>
      <c r="Z18" s="94"/>
      <c r="AA18" s="95" t="s">
        <v>24</v>
      </c>
      <c r="AB18" s="188"/>
      <c r="AC18" s="96"/>
      <c r="AD18" s="88" t="s">
        <v>73</v>
      </c>
    </row>
    <row r="19" spans="1:30" ht="14.25">
      <c r="A19" s="31" t="s">
        <v>54</v>
      </c>
      <c r="B19" s="299" t="s">
        <v>161</v>
      </c>
      <c r="C19" s="48" t="s">
        <v>50</v>
      </c>
      <c r="D19" s="181">
        <f t="shared" si="0"/>
        <v>6</v>
      </c>
      <c r="E19" s="182">
        <f t="shared" si="1"/>
        <v>4</v>
      </c>
      <c r="F19" s="182">
        <f t="shared" si="2"/>
        <v>2</v>
      </c>
      <c r="G19" s="182">
        <f t="shared" si="3"/>
      </c>
      <c r="H19" s="183">
        <f t="shared" si="4"/>
      </c>
      <c r="I19" s="42">
        <v>2</v>
      </c>
      <c r="J19" s="179"/>
      <c r="K19" s="172"/>
      <c r="L19" s="114"/>
      <c r="M19" s="111">
        <v>1</v>
      </c>
      <c r="N19" s="35">
        <v>2</v>
      </c>
      <c r="O19" s="36"/>
      <c r="P19" s="37">
        <v>2</v>
      </c>
      <c r="Q19" s="35"/>
      <c r="R19" s="36"/>
      <c r="S19" s="38" t="s">
        <v>24</v>
      </c>
      <c r="T19" s="176"/>
      <c r="U19" s="39"/>
      <c r="V19" s="40"/>
      <c r="W19" s="40"/>
      <c r="X19" s="36"/>
      <c r="Y19" s="37"/>
      <c r="Z19" s="37"/>
      <c r="AA19" s="38"/>
      <c r="AB19" s="176"/>
      <c r="AC19" s="39"/>
      <c r="AD19" s="43" t="s">
        <v>53</v>
      </c>
    </row>
    <row r="20" spans="1:30" ht="11.25" customHeight="1">
      <c r="A20" s="31" t="s">
        <v>60</v>
      </c>
      <c r="B20" s="297"/>
      <c r="C20" s="32" t="s">
        <v>50</v>
      </c>
      <c r="D20" s="181">
        <f t="shared" si="0"/>
        <v>6</v>
      </c>
      <c r="E20" s="182">
        <f t="shared" si="1"/>
        <v>2</v>
      </c>
      <c r="F20" s="182">
        <f t="shared" si="2"/>
        <v>2</v>
      </c>
      <c r="G20" s="182">
        <f t="shared" si="3"/>
        <v>2</v>
      </c>
      <c r="H20" s="183">
        <f t="shared" si="4"/>
      </c>
      <c r="I20" s="42"/>
      <c r="J20" s="179"/>
      <c r="K20" s="172"/>
      <c r="L20" s="114"/>
      <c r="M20" s="110"/>
      <c r="N20" s="35">
        <v>2</v>
      </c>
      <c r="O20" s="36" t="s">
        <v>28</v>
      </c>
      <c r="P20" s="37"/>
      <c r="Q20" s="35"/>
      <c r="R20" s="36"/>
      <c r="S20" s="38"/>
      <c r="T20" s="189"/>
      <c r="U20" s="54"/>
      <c r="V20" s="55"/>
      <c r="W20" s="55">
        <v>1</v>
      </c>
      <c r="X20" s="51"/>
      <c r="Y20" s="52">
        <v>2</v>
      </c>
      <c r="Z20" s="52">
        <v>2</v>
      </c>
      <c r="AA20" s="53" t="s">
        <v>24</v>
      </c>
      <c r="AB20" s="189"/>
      <c r="AC20" s="54"/>
      <c r="AD20" s="56" t="s">
        <v>66</v>
      </c>
    </row>
    <row r="21" spans="1:30" ht="12.75" thickBot="1">
      <c r="A21" s="57" t="s">
        <v>61</v>
      </c>
      <c r="B21" s="318"/>
      <c r="C21" s="58" t="s">
        <v>55</v>
      </c>
      <c r="D21" s="216">
        <f t="shared" si="0"/>
      </c>
      <c r="E21" s="193">
        <f t="shared" si="1"/>
      </c>
      <c r="F21" s="193">
        <f t="shared" si="2"/>
      </c>
      <c r="G21" s="193">
        <f t="shared" si="3"/>
      </c>
      <c r="H21" s="217">
        <f t="shared" si="4"/>
      </c>
      <c r="I21" s="61"/>
      <c r="J21" s="193"/>
      <c r="K21" s="187"/>
      <c r="L21" s="121"/>
      <c r="M21" s="119"/>
      <c r="N21" s="62"/>
      <c r="O21" s="63"/>
      <c r="P21" s="64"/>
      <c r="Q21" s="62"/>
      <c r="R21" s="63"/>
      <c r="S21" s="65"/>
      <c r="T21" s="190"/>
      <c r="U21" s="66"/>
      <c r="V21" s="67"/>
      <c r="W21" s="117"/>
      <c r="X21" s="63"/>
      <c r="Y21" s="64"/>
      <c r="Z21" s="64"/>
      <c r="AA21" s="65" t="s">
        <v>119</v>
      </c>
      <c r="AB21" s="190"/>
      <c r="AC21" s="66"/>
      <c r="AD21" s="68" t="s">
        <v>36</v>
      </c>
    </row>
    <row r="22" spans="1:29" ht="12.75">
      <c r="A22" s="69"/>
      <c r="B22" s="70"/>
      <c r="C22" s="71"/>
      <c r="D22" s="71"/>
      <c r="E22" s="71"/>
      <c r="F22" s="71"/>
      <c r="G22" s="71"/>
      <c r="H22" s="70"/>
      <c r="I22" s="72"/>
      <c r="J22" s="72"/>
      <c r="K22" s="73"/>
      <c r="L22" s="73"/>
      <c r="M22" s="70"/>
      <c r="N22" s="70"/>
      <c r="O22" s="70"/>
      <c r="P22" s="70"/>
      <c r="Q22" s="70"/>
      <c r="R22" s="74"/>
      <c r="S22" s="74"/>
      <c r="T22" s="74"/>
      <c r="U22" s="73"/>
      <c r="V22" s="73"/>
      <c r="W22" s="70"/>
      <c r="X22" s="70"/>
      <c r="Y22" s="70"/>
      <c r="Z22" s="74"/>
      <c r="AA22" s="74"/>
      <c r="AB22" s="74"/>
      <c r="AC22" s="70"/>
    </row>
    <row r="23" spans="1:28" ht="12.75">
      <c r="A23" s="5" t="s">
        <v>31</v>
      </c>
      <c r="E23" s="4" t="s">
        <v>115</v>
      </c>
      <c r="F23" s="3"/>
      <c r="G23" s="3"/>
      <c r="T23" s="133" t="s">
        <v>116</v>
      </c>
      <c r="AB23" s="134" t="s">
        <v>117</v>
      </c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</sheetData>
  <sheetProtection/>
  <mergeCells count="13">
    <mergeCell ref="A4:B4"/>
    <mergeCell ref="D4:E4"/>
    <mergeCell ref="Z4:AC4"/>
    <mergeCell ref="M6:W6"/>
    <mergeCell ref="Z6:AC6"/>
    <mergeCell ref="A7:A8"/>
    <mergeCell ref="B7:B8"/>
    <mergeCell ref="C7:C8"/>
    <mergeCell ref="D7:H7"/>
    <mergeCell ref="I7:K7"/>
    <mergeCell ref="L7:U7"/>
    <mergeCell ref="V7:AC7"/>
    <mergeCell ref="AD7:AD8"/>
  </mergeCells>
  <hyperlinks>
    <hyperlink ref="B9" r:id="rId1" display="https://bolid.bstu.ru/courses/course-v1:BSTU+CS211+2021_C1"/>
    <hyperlink ref="B11" r:id="rId2" display="https://bolid.bstu.ru/courses/course-v1:BSTU+CS010+2019_C1/about"/>
    <hyperlink ref="B13" r:id="rId3" display="https://bolid.bstu.ru/courses/course-v1:BSTU+CS158+2019_C1 "/>
    <hyperlink ref="B14" r:id="rId4" display="https://bolid.bstu.ru/courses/course-v1:BSTU+CS001+2020_C1"/>
    <hyperlink ref="B15" r:id="rId5" display="https://bolid.bstu.ru/courses/course-v1:BSTU+CS031+2019_C1/about"/>
    <hyperlink ref="B18" r:id="rId6" display="https://bolid.bstu.ru/courses/course-v1:BSTU+CS056+2019_C1"/>
    <hyperlink ref="B19" r:id="rId7" display="https://bolid.bstu.ru/courses/course-v1:BSTU+CS063+2019_C1"/>
  </hyperlinks>
  <printOptions/>
  <pageMargins left="0.75" right="0.75" top="1" bottom="1" header="0.5" footer="0.5"/>
  <pageSetup fitToHeight="1" fitToWidth="1" horizontalDpi="600" verticalDpi="600" orientation="landscape" paperSize="9" scale="85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5">
      <selection activeCell="B7" sqref="B7:B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10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421875" style="1" customWidth="1"/>
    <col min="18" max="19" width="5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5.281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00" t="s">
        <v>5</v>
      </c>
      <c r="B4" s="300"/>
      <c r="C4" s="3"/>
      <c r="D4" s="307" t="s">
        <v>63</v>
      </c>
      <c r="E4" s="308"/>
      <c r="F4" s="6"/>
      <c r="G4" s="6"/>
      <c r="H4" s="2" t="s">
        <v>32</v>
      </c>
      <c r="I4" s="7"/>
      <c r="J4" s="7"/>
      <c r="Z4" s="300" t="s">
        <v>127</v>
      </c>
      <c r="AA4" s="300"/>
      <c r="AB4" s="300"/>
      <c r="AC4" s="300"/>
    </row>
    <row r="5" spans="3:8" ht="12">
      <c r="C5" s="3"/>
      <c r="D5" s="3"/>
      <c r="H5" s="6"/>
    </row>
    <row r="6" spans="8:29" ht="12" customHeight="1" thickBot="1">
      <c r="H6" s="1" t="s">
        <v>68</v>
      </c>
      <c r="M6" s="301" t="s">
        <v>118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Z6" s="301" t="s">
        <v>134</v>
      </c>
      <c r="AA6" s="301"/>
      <c r="AB6" s="301"/>
      <c r="AC6" s="301"/>
    </row>
    <row r="7" spans="1:30" ht="37.5" customHeight="1" thickBot="1">
      <c r="A7" s="305" t="s">
        <v>7</v>
      </c>
      <c r="B7" s="311" t="s">
        <v>150</v>
      </c>
      <c r="C7" s="309" t="s">
        <v>8</v>
      </c>
      <c r="D7" s="302" t="s">
        <v>9</v>
      </c>
      <c r="E7" s="303"/>
      <c r="F7" s="303"/>
      <c r="G7" s="303"/>
      <c r="H7" s="304"/>
      <c r="I7" s="302" t="s">
        <v>135</v>
      </c>
      <c r="J7" s="303"/>
      <c r="K7" s="304"/>
      <c r="L7" s="302" t="s">
        <v>11</v>
      </c>
      <c r="M7" s="303"/>
      <c r="N7" s="303"/>
      <c r="O7" s="303"/>
      <c r="P7" s="303"/>
      <c r="Q7" s="303"/>
      <c r="R7" s="303"/>
      <c r="S7" s="303"/>
      <c r="T7" s="303"/>
      <c r="U7" s="304"/>
      <c r="V7" s="302" t="s">
        <v>12</v>
      </c>
      <c r="W7" s="303"/>
      <c r="X7" s="303"/>
      <c r="Y7" s="303"/>
      <c r="Z7" s="303"/>
      <c r="AA7" s="303"/>
      <c r="AB7" s="303"/>
      <c r="AC7" s="304"/>
      <c r="AD7" s="305" t="s">
        <v>13</v>
      </c>
    </row>
    <row r="8" spans="1:31" ht="84" customHeight="1" thickBot="1">
      <c r="A8" s="306"/>
      <c r="B8" s="312"/>
      <c r="C8" s="310"/>
      <c r="D8" s="8" t="s">
        <v>14</v>
      </c>
      <c r="E8" s="9" t="s">
        <v>15</v>
      </c>
      <c r="F8" s="9" t="s">
        <v>16</v>
      </c>
      <c r="G8" s="15" t="s">
        <v>17</v>
      </c>
      <c r="H8" s="180" t="s">
        <v>136</v>
      </c>
      <c r="I8" s="11" t="s">
        <v>15</v>
      </c>
      <c r="J8" s="15" t="s">
        <v>17</v>
      </c>
      <c r="K8" s="9" t="s">
        <v>16</v>
      </c>
      <c r="L8" s="113" t="s">
        <v>109</v>
      </c>
      <c r="M8" s="15" t="s">
        <v>110</v>
      </c>
      <c r="N8" s="12" t="s">
        <v>15</v>
      </c>
      <c r="O8" s="13"/>
      <c r="P8" s="9" t="s">
        <v>16</v>
      </c>
      <c r="Q8" s="12" t="s">
        <v>17</v>
      </c>
      <c r="R8" s="14"/>
      <c r="S8" s="9" t="s">
        <v>18</v>
      </c>
      <c r="T8" s="180" t="s">
        <v>136</v>
      </c>
      <c r="U8" s="10" t="s">
        <v>19</v>
      </c>
      <c r="V8" s="113" t="s">
        <v>109</v>
      </c>
      <c r="W8" s="15" t="s">
        <v>110</v>
      </c>
      <c r="X8" s="15" t="s">
        <v>15</v>
      </c>
      <c r="Y8" s="9" t="s">
        <v>16</v>
      </c>
      <c r="Z8" s="9" t="s">
        <v>17</v>
      </c>
      <c r="AA8" s="9" t="s">
        <v>18</v>
      </c>
      <c r="AB8" s="180" t="s">
        <v>136</v>
      </c>
      <c r="AC8" s="10" t="s">
        <v>19</v>
      </c>
      <c r="AD8" s="306"/>
      <c r="AE8" s="16"/>
    </row>
    <row r="9" spans="1:30" s="89" customFormat="1" ht="16.5">
      <c r="A9" s="77" t="s">
        <v>69</v>
      </c>
      <c r="B9" s="324" t="s">
        <v>162</v>
      </c>
      <c r="C9" s="78" t="s">
        <v>40</v>
      </c>
      <c r="D9" s="181">
        <f>IF(SUM(E9,F9,G9,H9)&lt;&gt;0,SUM(E9,F9,G9,H9),"")</f>
        <v>6</v>
      </c>
      <c r="E9" s="182">
        <f>IF(SUM(I9,N9,X9)&lt;&gt;0,SUM(I9,N9,X9),"")</f>
        <v>4</v>
      </c>
      <c r="F9" s="182">
        <f>IF(SUM(J9,P9,Y9)&lt;&gt;0,SUM(J9,P9,Y9),"")</f>
      </c>
      <c r="G9" s="182">
        <f>IF(SUM(K9,Q9,Z9)&lt;&gt;0,SUM(K9,Q9,Z9),"")</f>
        <v>2</v>
      </c>
      <c r="H9" s="183">
        <f>IF(SUM(T9,AB9)&lt;&gt;0,SUM(T9,AB9),"")</f>
      </c>
      <c r="I9" s="79"/>
      <c r="J9" s="202"/>
      <c r="K9" s="194"/>
      <c r="L9" s="128"/>
      <c r="M9" s="125"/>
      <c r="N9" s="80">
        <v>2</v>
      </c>
      <c r="O9" s="81" t="s">
        <v>28</v>
      </c>
      <c r="P9" s="82"/>
      <c r="Q9" s="80"/>
      <c r="R9" s="81"/>
      <c r="S9" s="83"/>
      <c r="T9" s="197"/>
      <c r="U9" s="84"/>
      <c r="V9" s="85"/>
      <c r="W9" s="122">
        <v>1</v>
      </c>
      <c r="X9" s="81">
        <v>2</v>
      </c>
      <c r="Y9" s="82"/>
      <c r="Z9" s="82">
        <v>2</v>
      </c>
      <c r="AA9" s="86" t="s">
        <v>24</v>
      </c>
      <c r="AB9" s="200"/>
      <c r="AC9" s="87"/>
      <c r="AD9" s="88" t="s">
        <v>62</v>
      </c>
    </row>
    <row r="10" spans="1:30" s="89" customFormat="1" ht="16.5">
      <c r="A10" s="77" t="s">
        <v>120</v>
      </c>
      <c r="B10" s="325" t="s">
        <v>163</v>
      </c>
      <c r="C10" s="100" t="s">
        <v>40</v>
      </c>
      <c r="D10" s="181">
        <f aca="true" t="shared" si="0" ref="D10:D23">IF(SUM(E10,F10,G10,H10)&lt;&gt;0,SUM(E10,F10,G10,H10),"")</f>
        <v>4</v>
      </c>
      <c r="E10" s="182">
        <f aca="true" t="shared" si="1" ref="E10:E23">IF(SUM(I10,N10,X10)&lt;&gt;0,SUM(I10,N10,X10),"")</f>
        <v>2</v>
      </c>
      <c r="F10" s="182">
        <f aca="true" t="shared" si="2" ref="F10:F23">IF(SUM(J10,P10,Y10)&lt;&gt;0,SUM(J10,P10,Y10),"")</f>
      </c>
      <c r="G10" s="182">
        <f aca="true" t="shared" si="3" ref="G10:G23">IF(SUM(K10,Q10,Z10)&lt;&gt;0,SUM(K10,Q10,Z10),"")</f>
        <v>2</v>
      </c>
      <c r="H10" s="183">
        <f aca="true" t="shared" si="4" ref="H10:H23">IF(SUM(T10,AB10)&lt;&gt;0,SUM(T10,AB10),"")</f>
      </c>
      <c r="I10" s="91">
        <v>2</v>
      </c>
      <c r="J10" s="94"/>
      <c r="K10" s="195"/>
      <c r="L10" s="120"/>
      <c r="M10" s="118">
        <v>1</v>
      </c>
      <c r="N10" s="92"/>
      <c r="O10" s="93"/>
      <c r="P10" s="94"/>
      <c r="Q10" s="92">
        <v>2</v>
      </c>
      <c r="R10" s="93"/>
      <c r="S10" s="95" t="s">
        <v>24</v>
      </c>
      <c r="T10" s="188"/>
      <c r="U10" s="96"/>
      <c r="V10" s="85"/>
      <c r="W10" s="122"/>
      <c r="X10" s="81"/>
      <c r="Y10" s="82"/>
      <c r="Z10" s="82"/>
      <c r="AA10" s="86"/>
      <c r="AB10" s="200"/>
      <c r="AC10" s="87"/>
      <c r="AD10" s="88" t="s">
        <v>111</v>
      </c>
    </row>
    <row r="11" spans="1:30" ht="12">
      <c r="A11" s="31" t="s">
        <v>49</v>
      </c>
      <c r="B11" s="297"/>
      <c r="C11" s="32" t="s">
        <v>47</v>
      </c>
      <c r="D11" s="181">
        <f t="shared" si="0"/>
        <v>4</v>
      </c>
      <c r="E11" s="182">
        <f t="shared" si="1"/>
      </c>
      <c r="F11" s="182">
        <f t="shared" si="2"/>
      </c>
      <c r="G11" s="182">
        <f t="shared" si="3"/>
        <v>2</v>
      </c>
      <c r="H11" s="183">
        <f t="shared" si="4"/>
        <v>2</v>
      </c>
      <c r="I11" s="33"/>
      <c r="J11" s="46"/>
      <c r="K11" s="171"/>
      <c r="L11" s="114"/>
      <c r="M11" s="110">
        <v>1</v>
      </c>
      <c r="N11" s="35"/>
      <c r="O11" s="36"/>
      <c r="P11" s="37"/>
      <c r="Q11" s="35">
        <v>2</v>
      </c>
      <c r="R11" s="36"/>
      <c r="S11" s="38"/>
      <c r="T11" s="176">
        <v>2</v>
      </c>
      <c r="U11" s="39" t="s">
        <v>21</v>
      </c>
      <c r="V11" s="40"/>
      <c r="W11" s="111"/>
      <c r="X11" s="36"/>
      <c r="Y11" s="37"/>
      <c r="Z11" s="37"/>
      <c r="AA11" s="41"/>
      <c r="AB11" s="174"/>
      <c r="AC11" s="39"/>
      <c r="AD11" s="19" t="s">
        <v>65</v>
      </c>
    </row>
    <row r="12" spans="1:30" ht="12">
      <c r="A12" s="44" t="s">
        <v>51</v>
      </c>
      <c r="B12" s="316"/>
      <c r="C12" s="48" t="s">
        <v>52</v>
      </c>
      <c r="D12" s="181">
        <f t="shared" si="0"/>
        <v>12</v>
      </c>
      <c r="E12" s="182">
        <f t="shared" si="1"/>
        <v>4</v>
      </c>
      <c r="F12" s="182">
        <f t="shared" si="2"/>
        <v>2</v>
      </c>
      <c r="G12" s="182">
        <f t="shared" si="3"/>
        <v>4</v>
      </c>
      <c r="H12" s="183">
        <f t="shared" si="4"/>
        <v>2</v>
      </c>
      <c r="I12" s="33">
        <v>2</v>
      </c>
      <c r="J12" s="182"/>
      <c r="K12" s="185"/>
      <c r="L12" s="129">
        <v>1</v>
      </c>
      <c r="M12" s="126"/>
      <c r="N12" s="34">
        <v>2</v>
      </c>
      <c r="O12" s="45"/>
      <c r="P12" s="46">
        <v>2</v>
      </c>
      <c r="Q12" s="34">
        <v>4</v>
      </c>
      <c r="R12" s="45"/>
      <c r="S12" s="49"/>
      <c r="T12" s="198">
        <v>2</v>
      </c>
      <c r="U12" s="50" t="s">
        <v>21</v>
      </c>
      <c r="V12" s="47"/>
      <c r="W12" s="123"/>
      <c r="X12" s="45"/>
      <c r="Y12" s="46"/>
      <c r="Z12" s="46"/>
      <c r="AA12" s="49"/>
      <c r="AB12" s="198"/>
      <c r="AC12" s="50"/>
      <c r="AD12" s="19" t="s">
        <v>65</v>
      </c>
    </row>
    <row r="13" spans="1:30" s="89" customFormat="1" ht="12">
      <c r="A13" s="90" t="s">
        <v>70</v>
      </c>
      <c r="B13" s="322"/>
      <c r="C13" s="78" t="s">
        <v>40</v>
      </c>
      <c r="D13" s="181">
        <f t="shared" si="0"/>
        <v>4</v>
      </c>
      <c r="E13" s="182">
        <f t="shared" si="1"/>
        <v>2</v>
      </c>
      <c r="F13" s="182">
        <f t="shared" si="2"/>
      </c>
      <c r="G13" s="182">
        <f t="shared" si="3"/>
        <v>2</v>
      </c>
      <c r="H13" s="183">
        <f t="shared" si="4"/>
      </c>
      <c r="I13" s="91">
        <v>2</v>
      </c>
      <c r="J13" s="94"/>
      <c r="K13" s="195"/>
      <c r="L13" s="120"/>
      <c r="M13" s="118">
        <v>1</v>
      </c>
      <c r="N13" s="92"/>
      <c r="O13" s="93"/>
      <c r="P13" s="94"/>
      <c r="Q13" s="92">
        <v>2</v>
      </c>
      <c r="R13" s="93"/>
      <c r="S13" s="95" t="s">
        <v>24</v>
      </c>
      <c r="T13" s="188"/>
      <c r="U13" s="96"/>
      <c r="V13" s="97"/>
      <c r="W13" s="116"/>
      <c r="X13" s="93"/>
      <c r="Y13" s="94"/>
      <c r="Z13" s="94"/>
      <c r="AA13" s="98"/>
      <c r="AB13" s="201"/>
      <c r="AC13" s="96"/>
      <c r="AD13" s="99" t="s">
        <v>36</v>
      </c>
    </row>
    <row r="14" spans="1:30" s="89" customFormat="1" ht="24">
      <c r="A14" s="90" t="s">
        <v>71</v>
      </c>
      <c r="B14" s="321" t="s">
        <v>160</v>
      </c>
      <c r="C14" s="100" t="s">
        <v>30</v>
      </c>
      <c r="D14" s="181">
        <f t="shared" si="0"/>
        <v>4</v>
      </c>
      <c r="E14" s="182">
        <f t="shared" si="1"/>
        <v>2</v>
      </c>
      <c r="F14" s="182">
        <f t="shared" si="2"/>
        <v>2</v>
      </c>
      <c r="G14" s="182">
        <f t="shared" si="3"/>
      </c>
      <c r="H14" s="183">
        <f t="shared" si="4"/>
      </c>
      <c r="I14" s="101"/>
      <c r="J14" s="192"/>
      <c r="K14" s="186"/>
      <c r="L14" s="120" t="s">
        <v>72</v>
      </c>
      <c r="M14" s="118"/>
      <c r="N14" s="92">
        <v>2</v>
      </c>
      <c r="O14" s="93"/>
      <c r="P14" s="94">
        <v>2</v>
      </c>
      <c r="Q14" s="92"/>
      <c r="R14" s="93"/>
      <c r="S14" s="95" t="s">
        <v>74</v>
      </c>
      <c r="T14" s="188"/>
      <c r="U14" s="96"/>
      <c r="V14" s="97"/>
      <c r="W14" s="116"/>
      <c r="X14" s="93"/>
      <c r="Y14" s="94"/>
      <c r="Z14" s="94"/>
      <c r="AA14" s="95"/>
      <c r="AB14" s="188"/>
      <c r="AC14" s="96"/>
      <c r="AD14" s="88" t="s">
        <v>73</v>
      </c>
    </row>
    <row r="15" spans="1:30" s="89" customFormat="1" ht="16.5">
      <c r="A15" s="90" t="s">
        <v>75</v>
      </c>
      <c r="B15" s="325" t="s">
        <v>164</v>
      </c>
      <c r="C15" s="78" t="s">
        <v>76</v>
      </c>
      <c r="D15" s="181">
        <f t="shared" si="0"/>
        <v>8</v>
      </c>
      <c r="E15" s="182">
        <f t="shared" si="1"/>
        <v>4</v>
      </c>
      <c r="F15" s="182">
        <f t="shared" si="2"/>
        <v>2</v>
      </c>
      <c r="G15" s="182">
        <f t="shared" si="3"/>
        <v>2</v>
      </c>
      <c r="H15" s="183">
        <f t="shared" si="4"/>
      </c>
      <c r="I15" s="101"/>
      <c r="J15" s="106"/>
      <c r="K15" s="196"/>
      <c r="L15" s="120"/>
      <c r="M15" s="118"/>
      <c r="N15" s="92">
        <v>2</v>
      </c>
      <c r="O15" s="93" t="s">
        <v>28</v>
      </c>
      <c r="P15" s="94"/>
      <c r="Q15" s="92"/>
      <c r="R15" s="93"/>
      <c r="S15" s="95"/>
      <c r="T15" s="188"/>
      <c r="U15" s="96"/>
      <c r="V15" s="97"/>
      <c r="W15" s="116"/>
      <c r="X15" s="93">
        <v>2</v>
      </c>
      <c r="Y15" s="94">
        <v>2</v>
      </c>
      <c r="Z15" s="94">
        <v>2</v>
      </c>
      <c r="AA15" s="98" t="s">
        <v>24</v>
      </c>
      <c r="AB15" s="201"/>
      <c r="AC15" s="96"/>
      <c r="AD15" s="88" t="s">
        <v>73</v>
      </c>
    </row>
    <row r="16" spans="1:30" s="89" customFormat="1" ht="12">
      <c r="A16" s="90" t="s">
        <v>77</v>
      </c>
      <c r="B16" s="317"/>
      <c r="C16" s="100" t="s">
        <v>30</v>
      </c>
      <c r="D16" s="181">
        <f t="shared" si="0"/>
        <v>10</v>
      </c>
      <c r="E16" s="182">
        <f t="shared" si="1"/>
        <v>4</v>
      </c>
      <c r="F16" s="182">
        <f t="shared" si="2"/>
        <v>4</v>
      </c>
      <c r="G16" s="182">
        <f t="shared" si="3"/>
        <v>2</v>
      </c>
      <c r="H16" s="183">
        <f t="shared" si="4"/>
      </c>
      <c r="I16" s="101">
        <v>2</v>
      </c>
      <c r="J16" s="106"/>
      <c r="K16" s="196"/>
      <c r="L16" s="120"/>
      <c r="M16" s="118">
        <v>1</v>
      </c>
      <c r="N16" s="92">
        <v>2</v>
      </c>
      <c r="O16" s="93"/>
      <c r="P16" s="94">
        <v>2</v>
      </c>
      <c r="Q16" s="92"/>
      <c r="R16" s="93"/>
      <c r="S16" s="95" t="s">
        <v>24</v>
      </c>
      <c r="T16" s="188"/>
      <c r="U16" s="96"/>
      <c r="V16" s="97">
        <v>1</v>
      </c>
      <c r="W16" s="116"/>
      <c r="X16" s="93"/>
      <c r="Y16" s="94">
        <v>2</v>
      </c>
      <c r="Z16" s="94">
        <v>2</v>
      </c>
      <c r="AA16" s="98" t="s">
        <v>24</v>
      </c>
      <c r="AB16" s="201"/>
      <c r="AC16" s="96"/>
      <c r="AD16" s="88" t="s">
        <v>36</v>
      </c>
    </row>
    <row r="17" spans="1:30" s="89" customFormat="1" ht="12">
      <c r="A17" s="90" t="s">
        <v>78</v>
      </c>
      <c r="B17" s="322"/>
      <c r="C17" s="78" t="s">
        <v>40</v>
      </c>
      <c r="D17" s="181">
        <f t="shared" si="0"/>
        <v>4</v>
      </c>
      <c r="E17" s="182">
        <f t="shared" si="1"/>
        <v>2</v>
      </c>
      <c r="F17" s="182">
        <f t="shared" si="2"/>
      </c>
      <c r="G17" s="182">
        <f t="shared" si="3"/>
        <v>2</v>
      </c>
      <c r="H17" s="183">
        <f t="shared" si="4"/>
      </c>
      <c r="I17" s="101"/>
      <c r="J17" s="106"/>
      <c r="K17" s="196"/>
      <c r="L17" s="120"/>
      <c r="M17" s="118"/>
      <c r="N17" s="92">
        <v>2</v>
      </c>
      <c r="O17" s="93" t="s">
        <v>28</v>
      </c>
      <c r="P17" s="94"/>
      <c r="Q17" s="92"/>
      <c r="R17" s="93"/>
      <c r="S17" s="95"/>
      <c r="T17" s="188"/>
      <c r="U17" s="96"/>
      <c r="V17" s="97"/>
      <c r="W17" s="116">
        <v>1</v>
      </c>
      <c r="X17" s="93"/>
      <c r="Y17" s="94"/>
      <c r="Z17" s="94">
        <v>2</v>
      </c>
      <c r="AA17" s="98" t="s">
        <v>24</v>
      </c>
      <c r="AB17" s="201"/>
      <c r="AC17" s="96"/>
      <c r="AD17" s="88" t="s">
        <v>79</v>
      </c>
    </row>
    <row r="18" spans="1:30" s="89" customFormat="1" ht="12">
      <c r="A18" s="103" t="s">
        <v>80</v>
      </c>
      <c r="B18" s="323"/>
      <c r="C18" s="100" t="s">
        <v>40</v>
      </c>
      <c r="D18" s="181">
        <f t="shared" si="0"/>
        <v>4</v>
      </c>
      <c r="E18" s="182">
        <f t="shared" si="1"/>
        <v>2</v>
      </c>
      <c r="F18" s="182">
        <f t="shared" si="2"/>
        <v>2</v>
      </c>
      <c r="G18" s="182">
        <f t="shared" si="3"/>
      </c>
      <c r="H18" s="183">
        <f t="shared" si="4"/>
      </c>
      <c r="I18" s="91">
        <v>2</v>
      </c>
      <c r="J18" s="94"/>
      <c r="K18" s="195"/>
      <c r="L18" s="120"/>
      <c r="M18" s="118">
        <v>1</v>
      </c>
      <c r="N18" s="92"/>
      <c r="O18" s="93"/>
      <c r="P18" s="94">
        <v>2</v>
      </c>
      <c r="Q18" s="92"/>
      <c r="R18" s="93"/>
      <c r="S18" s="95" t="s">
        <v>24</v>
      </c>
      <c r="T18" s="188"/>
      <c r="U18" s="96"/>
      <c r="V18" s="97"/>
      <c r="W18" s="116"/>
      <c r="X18" s="93"/>
      <c r="Y18" s="94"/>
      <c r="Z18" s="94"/>
      <c r="AA18" s="98"/>
      <c r="AB18" s="201"/>
      <c r="AC18" s="96"/>
      <c r="AD18" s="99" t="s">
        <v>53</v>
      </c>
    </row>
    <row r="19" spans="1:30" s="89" customFormat="1" ht="12">
      <c r="A19" s="90" t="s">
        <v>81</v>
      </c>
      <c r="B19" s="322"/>
      <c r="C19" s="78" t="s">
        <v>50</v>
      </c>
      <c r="D19" s="181">
        <f t="shared" si="0"/>
        <v>6</v>
      </c>
      <c r="E19" s="182">
        <f t="shared" si="1"/>
        <v>2</v>
      </c>
      <c r="F19" s="182">
        <f t="shared" si="2"/>
        <v>2</v>
      </c>
      <c r="G19" s="182">
        <f t="shared" si="3"/>
        <v>2</v>
      </c>
      <c r="H19" s="183">
        <f t="shared" si="4"/>
      </c>
      <c r="I19" s="91">
        <v>2</v>
      </c>
      <c r="J19" s="94"/>
      <c r="K19" s="195"/>
      <c r="L19" s="120"/>
      <c r="M19" s="118">
        <v>1</v>
      </c>
      <c r="N19" s="92"/>
      <c r="O19" s="93"/>
      <c r="P19" s="94">
        <v>2</v>
      </c>
      <c r="Q19" s="92">
        <v>2</v>
      </c>
      <c r="R19" s="93"/>
      <c r="S19" s="95" t="s">
        <v>24</v>
      </c>
      <c r="T19" s="188"/>
      <c r="U19" s="96"/>
      <c r="V19" s="97"/>
      <c r="W19" s="116"/>
      <c r="X19" s="93"/>
      <c r="Y19" s="94"/>
      <c r="Z19" s="94"/>
      <c r="AA19" s="98"/>
      <c r="AB19" s="201"/>
      <c r="AC19" s="96"/>
      <c r="AD19" s="99" t="s">
        <v>82</v>
      </c>
    </row>
    <row r="20" spans="1:30" s="89" customFormat="1" ht="36">
      <c r="A20" s="104" t="s">
        <v>84</v>
      </c>
      <c r="B20" s="317"/>
      <c r="C20" s="100" t="s">
        <v>20</v>
      </c>
      <c r="D20" s="181">
        <f t="shared" si="0"/>
        <v>8</v>
      </c>
      <c r="E20" s="182">
        <f t="shared" si="1"/>
        <v>4</v>
      </c>
      <c r="F20" s="182">
        <f t="shared" si="2"/>
        <v>2</v>
      </c>
      <c r="G20" s="182">
        <f t="shared" si="3"/>
        <v>2</v>
      </c>
      <c r="H20" s="183">
        <f t="shared" si="4"/>
      </c>
      <c r="I20" s="101"/>
      <c r="J20" s="106"/>
      <c r="K20" s="196"/>
      <c r="L20" s="130"/>
      <c r="M20" s="127"/>
      <c r="N20" s="102">
        <v>2</v>
      </c>
      <c r="O20" s="105" t="s">
        <v>28</v>
      </c>
      <c r="P20" s="106"/>
      <c r="Q20" s="102"/>
      <c r="R20" s="105"/>
      <c r="S20" s="107"/>
      <c r="T20" s="199"/>
      <c r="U20" s="108"/>
      <c r="V20" s="109" t="s">
        <v>72</v>
      </c>
      <c r="W20" s="124"/>
      <c r="X20" s="105">
        <v>2</v>
      </c>
      <c r="Y20" s="106">
        <v>2</v>
      </c>
      <c r="Z20" s="106">
        <v>2</v>
      </c>
      <c r="AA20" s="107" t="s">
        <v>83</v>
      </c>
      <c r="AB20" s="199"/>
      <c r="AC20" s="108"/>
      <c r="AD20" s="88" t="s">
        <v>36</v>
      </c>
    </row>
    <row r="21" spans="1:30" s="89" customFormat="1" ht="24">
      <c r="A21" s="90" t="s">
        <v>85</v>
      </c>
      <c r="B21" s="322"/>
      <c r="C21" s="78" t="s">
        <v>30</v>
      </c>
      <c r="D21" s="181">
        <f t="shared" si="0"/>
        <v>12</v>
      </c>
      <c r="E21" s="182">
        <f t="shared" si="1"/>
        <v>4</v>
      </c>
      <c r="F21" s="182">
        <f t="shared" si="2"/>
        <v>2</v>
      </c>
      <c r="G21" s="182">
        <f t="shared" si="3"/>
        <v>4</v>
      </c>
      <c r="H21" s="183">
        <f t="shared" si="4"/>
        <v>2</v>
      </c>
      <c r="I21" s="91"/>
      <c r="J21" s="94"/>
      <c r="K21" s="195"/>
      <c r="L21" s="120"/>
      <c r="M21" s="118"/>
      <c r="N21" s="92">
        <v>2</v>
      </c>
      <c r="O21" s="93" t="s">
        <v>28</v>
      </c>
      <c r="P21" s="94"/>
      <c r="Q21" s="92"/>
      <c r="R21" s="93"/>
      <c r="S21" s="95"/>
      <c r="T21" s="188"/>
      <c r="U21" s="96"/>
      <c r="V21" s="97">
        <v>1</v>
      </c>
      <c r="W21" s="116"/>
      <c r="X21" s="93">
        <v>2</v>
      </c>
      <c r="Y21" s="94">
        <v>2</v>
      </c>
      <c r="Z21" s="94">
        <v>4</v>
      </c>
      <c r="AA21" s="98"/>
      <c r="AB21" s="201">
        <v>2</v>
      </c>
      <c r="AC21" s="96" t="s">
        <v>21</v>
      </c>
      <c r="AD21" s="99" t="s">
        <v>36</v>
      </c>
    </row>
    <row r="22" spans="1:30" s="89" customFormat="1" ht="24">
      <c r="A22" s="90" t="s">
        <v>86</v>
      </c>
      <c r="B22" s="322"/>
      <c r="C22" s="78" t="s">
        <v>50</v>
      </c>
      <c r="D22" s="181">
        <f t="shared" si="0"/>
        <v>6</v>
      </c>
      <c r="E22" s="182">
        <f t="shared" si="1"/>
        <v>2</v>
      </c>
      <c r="F22" s="182">
        <f t="shared" si="2"/>
        <v>2</v>
      </c>
      <c r="G22" s="182">
        <f t="shared" si="3"/>
        <v>2</v>
      </c>
      <c r="H22" s="183">
        <f t="shared" si="4"/>
      </c>
      <c r="I22" s="91"/>
      <c r="J22" s="94"/>
      <c r="K22" s="195"/>
      <c r="L22" s="120"/>
      <c r="M22" s="118"/>
      <c r="N22" s="92">
        <v>2</v>
      </c>
      <c r="O22" s="93" t="s">
        <v>28</v>
      </c>
      <c r="P22" s="94"/>
      <c r="Q22" s="92"/>
      <c r="R22" s="93"/>
      <c r="S22" s="95"/>
      <c r="T22" s="188"/>
      <c r="U22" s="96"/>
      <c r="V22" s="97">
        <v>1</v>
      </c>
      <c r="W22" s="116"/>
      <c r="X22" s="93"/>
      <c r="Y22" s="94">
        <v>2</v>
      </c>
      <c r="Z22" s="94">
        <v>2</v>
      </c>
      <c r="AA22" s="98" t="s">
        <v>24</v>
      </c>
      <c r="AB22" s="201"/>
      <c r="AC22" s="96"/>
      <c r="AD22" s="99" t="s">
        <v>36</v>
      </c>
    </row>
    <row r="23" spans="1:30" ht="12.75" thickBot="1">
      <c r="A23" s="57" t="s">
        <v>87</v>
      </c>
      <c r="B23" s="318"/>
      <c r="C23" s="58" t="s">
        <v>55</v>
      </c>
      <c r="D23" s="216">
        <f t="shared" si="0"/>
      </c>
      <c r="E23" s="193">
        <f t="shared" si="1"/>
      </c>
      <c r="F23" s="193">
        <f t="shared" si="2"/>
      </c>
      <c r="G23" s="193">
        <f t="shared" si="3"/>
      </c>
      <c r="H23" s="217">
        <f t="shared" si="4"/>
      </c>
      <c r="I23" s="61"/>
      <c r="J23" s="193"/>
      <c r="K23" s="187"/>
      <c r="L23" s="121"/>
      <c r="M23" s="119"/>
      <c r="N23" s="62"/>
      <c r="O23" s="63"/>
      <c r="P23" s="64"/>
      <c r="Q23" s="62"/>
      <c r="R23" s="63"/>
      <c r="S23" s="65"/>
      <c r="T23" s="190"/>
      <c r="U23" s="66"/>
      <c r="V23" s="67"/>
      <c r="W23" s="117"/>
      <c r="X23" s="63"/>
      <c r="Y23" s="64"/>
      <c r="Z23" s="64"/>
      <c r="AA23" s="65" t="s">
        <v>119</v>
      </c>
      <c r="AB23" s="190"/>
      <c r="AC23" s="66"/>
      <c r="AD23" s="68" t="s">
        <v>36</v>
      </c>
    </row>
    <row r="24" spans="1:29" ht="12.75">
      <c r="A24" s="69"/>
      <c r="B24" s="70"/>
      <c r="C24" s="71"/>
      <c r="D24" s="71"/>
      <c r="E24" s="71"/>
      <c r="F24" s="71"/>
      <c r="G24" s="71"/>
      <c r="H24" s="70"/>
      <c r="I24" s="72"/>
      <c r="J24" s="72"/>
      <c r="K24" s="73"/>
      <c r="L24" s="73"/>
      <c r="M24" s="70"/>
      <c r="N24" s="70"/>
      <c r="O24" s="70"/>
      <c r="P24" s="70"/>
      <c r="Q24" s="70"/>
      <c r="R24" s="74"/>
      <c r="S24" s="74"/>
      <c r="T24" s="74"/>
      <c r="U24" s="73"/>
      <c r="V24" s="73"/>
      <c r="W24" s="70"/>
      <c r="X24" s="70"/>
      <c r="Y24" s="70"/>
      <c r="Z24" s="74"/>
      <c r="AA24" s="74"/>
      <c r="AB24" s="74"/>
      <c r="AC24" s="70"/>
    </row>
    <row r="25" spans="1:28" ht="12.75">
      <c r="A25" s="5" t="s">
        <v>31</v>
      </c>
      <c r="E25" s="4" t="s">
        <v>115</v>
      </c>
      <c r="F25" s="3"/>
      <c r="G25" s="3"/>
      <c r="T25" s="133" t="s">
        <v>116</v>
      </c>
      <c r="AB25" s="134" t="s">
        <v>117</v>
      </c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2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2:2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30:39" ht="12.75"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30:39" ht="12.75"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</sheetData>
  <sheetProtection/>
  <mergeCells count="13">
    <mergeCell ref="A4:B4"/>
    <mergeCell ref="D4:E4"/>
    <mergeCell ref="Z4:AC4"/>
    <mergeCell ref="M6:W6"/>
    <mergeCell ref="Z6:AC6"/>
    <mergeCell ref="A7:A8"/>
    <mergeCell ref="B7:B8"/>
    <mergeCell ref="C7:C8"/>
    <mergeCell ref="D7:H7"/>
    <mergeCell ref="I7:K7"/>
    <mergeCell ref="L7:U7"/>
    <mergeCell ref="V7:AC7"/>
    <mergeCell ref="AD7:AD8"/>
  </mergeCells>
  <hyperlinks>
    <hyperlink ref="B9" r:id="rId1" display="https://bolid.bstu.ru/courses/course-v1:BSTU+CS024+2019_C1/about"/>
    <hyperlink ref="B10" r:id="rId2" display="https://bolid.bstu.ru/courses/course-v1:BSTU+CS014+2019_C1"/>
    <hyperlink ref="B14" r:id="rId3" display="https://bolid.bstu.ru/courses/course-v1:BSTU+CS056+2019_C1"/>
    <hyperlink ref="B15" r:id="rId4" display="https://bolid.bstu.ru/courses/course-v1:BSTU+CS006+2019_C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8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00" t="s">
        <v>5</v>
      </c>
      <c r="B4" s="300"/>
      <c r="C4" s="3"/>
      <c r="D4" s="307" t="s">
        <v>63</v>
      </c>
      <c r="E4" s="308"/>
      <c r="F4" s="6"/>
      <c r="G4" s="6"/>
      <c r="H4" s="2" t="s">
        <v>32</v>
      </c>
      <c r="I4" s="7"/>
      <c r="J4" s="7"/>
      <c r="Z4" s="300" t="s">
        <v>127</v>
      </c>
      <c r="AA4" s="300"/>
      <c r="AB4" s="300"/>
      <c r="AC4" s="300"/>
    </row>
    <row r="5" spans="3:8" ht="12">
      <c r="C5" s="3"/>
      <c r="D5" s="3"/>
      <c r="H5" s="2"/>
    </row>
    <row r="6" spans="8:29" ht="12" customHeight="1" thickBot="1">
      <c r="H6" s="1" t="s">
        <v>88</v>
      </c>
      <c r="M6" s="301" t="s">
        <v>118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Z6" s="301" t="s">
        <v>134</v>
      </c>
      <c r="AA6" s="301"/>
      <c r="AB6" s="301"/>
      <c r="AC6" s="301"/>
    </row>
    <row r="7" spans="1:30" ht="37.5" customHeight="1" thickBot="1">
      <c r="A7" s="305" t="s">
        <v>7</v>
      </c>
      <c r="B7" s="311" t="s">
        <v>150</v>
      </c>
      <c r="C7" s="309" t="s">
        <v>8</v>
      </c>
      <c r="D7" s="302" t="s">
        <v>9</v>
      </c>
      <c r="E7" s="303"/>
      <c r="F7" s="303"/>
      <c r="G7" s="303"/>
      <c r="H7" s="304"/>
      <c r="I7" s="302" t="s">
        <v>10</v>
      </c>
      <c r="J7" s="303"/>
      <c r="K7" s="304"/>
      <c r="L7" s="302" t="s">
        <v>11</v>
      </c>
      <c r="M7" s="303"/>
      <c r="N7" s="303"/>
      <c r="O7" s="303"/>
      <c r="P7" s="303"/>
      <c r="Q7" s="303"/>
      <c r="R7" s="303"/>
      <c r="S7" s="303"/>
      <c r="T7" s="303"/>
      <c r="U7" s="304"/>
      <c r="V7" s="302" t="s">
        <v>12</v>
      </c>
      <c r="W7" s="303"/>
      <c r="X7" s="303"/>
      <c r="Y7" s="303"/>
      <c r="Z7" s="303"/>
      <c r="AA7" s="303"/>
      <c r="AB7" s="303"/>
      <c r="AC7" s="304"/>
      <c r="AD7" s="305" t="s">
        <v>13</v>
      </c>
    </row>
    <row r="8" spans="1:31" ht="84" customHeight="1" thickBot="1">
      <c r="A8" s="306"/>
      <c r="B8" s="312"/>
      <c r="C8" s="310"/>
      <c r="D8" s="8" t="s">
        <v>14</v>
      </c>
      <c r="E8" s="9" t="s">
        <v>15</v>
      </c>
      <c r="F8" s="9" t="s">
        <v>16</v>
      </c>
      <c r="G8" s="15" t="s">
        <v>17</v>
      </c>
      <c r="H8" s="180" t="s">
        <v>136</v>
      </c>
      <c r="I8" s="11" t="s">
        <v>15</v>
      </c>
      <c r="J8" s="15" t="s">
        <v>17</v>
      </c>
      <c r="K8" s="9" t="s">
        <v>16</v>
      </c>
      <c r="L8" s="113" t="s">
        <v>109</v>
      </c>
      <c r="M8" s="15" t="s">
        <v>110</v>
      </c>
      <c r="N8" s="12" t="s">
        <v>15</v>
      </c>
      <c r="O8" s="13"/>
      <c r="P8" s="9" t="s">
        <v>16</v>
      </c>
      <c r="Q8" s="12" t="s">
        <v>17</v>
      </c>
      <c r="R8" s="14"/>
      <c r="S8" s="9" t="s">
        <v>18</v>
      </c>
      <c r="T8" s="180" t="s">
        <v>136</v>
      </c>
      <c r="U8" s="10" t="s">
        <v>19</v>
      </c>
      <c r="V8" s="113" t="s">
        <v>109</v>
      </c>
      <c r="W8" s="15" t="s">
        <v>110</v>
      </c>
      <c r="X8" s="15" t="s">
        <v>15</v>
      </c>
      <c r="Y8" s="9" t="s">
        <v>16</v>
      </c>
      <c r="Z8" s="9" t="s">
        <v>17</v>
      </c>
      <c r="AA8" s="9" t="s">
        <v>18</v>
      </c>
      <c r="AB8" s="180" t="s">
        <v>136</v>
      </c>
      <c r="AC8" s="10" t="s">
        <v>19</v>
      </c>
      <c r="AD8" s="306"/>
      <c r="AE8" s="16"/>
    </row>
    <row r="9" spans="1:30" ht="26.25" customHeight="1">
      <c r="A9" s="135" t="s">
        <v>121</v>
      </c>
      <c r="B9" s="326"/>
      <c r="C9" s="78" t="s">
        <v>50</v>
      </c>
      <c r="D9" s="181">
        <f>IF(SUM(E9,F9,G9,H9)&lt;&gt;0,SUM(E9,F9,G9,H9),"")</f>
        <v>6</v>
      </c>
      <c r="E9" s="182">
        <f>IF(SUM(I9,N9,X9)&lt;&gt;0,SUM(I9,N9,X9),"")</f>
        <v>2</v>
      </c>
      <c r="F9" s="182">
        <f>IF(SUM(J9,P9,Y9)&lt;&gt;0,SUM(J9,P9,Y9),"")</f>
        <v>2</v>
      </c>
      <c r="G9" s="182">
        <f>IF(SUM(K9,Q9,Z9)&lt;&gt;0,SUM(K9,Q9,Z9),"")</f>
        <v>2</v>
      </c>
      <c r="H9" s="183">
        <f>IF(SUM(T9,AB9)&lt;&gt;0,SUM(T9,AB9),"")</f>
      </c>
      <c r="I9" s="42">
        <v>2</v>
      </c>
      <c r="J9" s="179"/>
      <c r="K9" s="203"/>
      <c r="L9" s="137"/>
      <c r="M9" s="138">
        <v>1</v>
      </c>
      <c r="N9" s="139"/>
      <c r="O9" s="51"/>
      <c r="P9" s="52">
        <v>2</v>
      </c>
      <c r="Q9" s="139">
        <v>2</v>
      </c>
      <c r="R9" s="51"/>
      <c r="S9" s="53" t="s">
        <v>24</v>
      </c>
      <c r="T9" s="189"/>
      <c r="U9" s="54"/>
      <c r="V9" s="55"/>
      <c r="W9" s="140"/>
      <c r="X9" s="51"/>
      <c r="Y9" s="52"/>
      <c r="Z9" s="52"/>
      <c r="AA9" s="53"/>
      <c r="AB9" s="189"/>
      <c r="AC9" s="54"/>
      <c r="AD9" s="43" t="s">
        <v>36</v>
      </c>
    </row>
    <row r="10" spans="1:30" ht="24">
      <c r="A10" s="31" t="s">
        <v>122</v>
      </c>
      <c r="B10" s="316"/>
      <c r="C10" s="48" t="s">
        <v>40</v>
      </c>
      <c r="D10" s="181">
        <f aca="true" t="shared" si="0" ref="D10:D18">IF(SUM(E10,F10,G10,H10)&lt;&gt;0,SUM(E10,F10,G10,H10),"")</f>
        <v>6</v>
      </c>
      <c r="E10" s="182">
        <f aca="true" t="shared" si="1" ref="E10:E18">IF(SUM(I10,N10,X10)&lt;&gt;0,SUM(I10,N10,X10),"")</f>
        <v>4</v>
      </c>
      <c r="F10" s="182">
        <f aca="true" t="shared" si="2" ref="F10:F18">IF(SUM(J10,P10,Y10)&lt;&gt;0,SUM(J10,P10,Y10),"")</f>
        <v>2</v>
      </c>
      <c r="G10" s="182">
        <f aca="true" t="shared" si="3" ref="G10:G18">IF(SUM(K10,Q10,Z10)&lt;&gt;0,SUM(K10,Q10,Z10),"")</f>
      </c>
      <c r="H10" s="183">
        <f aca="true" t="shared" si="4" ref="H10:H18">IF(SUM(T10,AB10)&lt;&gt;0,SUM(T10,AB10),"")</f>
      </c>
      <c r="I10" s="42"/>
      <c r="J10" s="179"/>
      <c r="K10" s="136"/>
      <c r="L10" s="137"/>
      <c r="M10" s="138"/>
      <c r="N10" s="139">
        <v>2</v>
      </c>
      <c r="O10" s="51" t="s">
        <v>28</v>
      </c>
      <c r="P10" s="52"/>
      <c r="Q10" s="139"/>
      <c r="R10" s="51"/>
      <c r="S10" s="53"/>
      <c r="T10" s="189"/>
      <c r="U10" s="54"/>
      <c r="V10" s="55"/>
      <c r="W10" s="140"/>
      <c r="X10" s="51">
        <v>2</v>
      </c>
      <c r="Y10" s="52">
        <v>2</v>
      </c>
      <c r="Z10" s="52"/>
      <c r="AA10" s="53" t="s">
        <v>24</v>
      </c>
      <c r="AB10" s="189"/>
      <c r="AC10" s="54"/>
      <c r="AD10" s="43" t="s">
        <v>36</v>
      </c>
    </row>
    <row r="11" spans="1:30" ht="24">
      <c r="A11" s="31" t="s">
        <v>89</v>
      </c>
      <c r="B11" s="316"/>
      <c r="C11" s="48" t="s">
        <v>30</v>
      </c>
      <c r="D11" s="181">
        <f t="shared" si="0"/>
        <v>12</v>
      </c>
      <c r="E11" s="182">
        <f t="shared" si="1"/>
        <v>4</v>
      </c>
      <c r="F11" s="182">
        <f t="shared" si="2"/>
        <v>2</v>
      </c>
      <c r="G11" s="182">
        <f t="shared" si="3"/>
        <v>4</v>
      </c>
      <c r="H11" s="183">
        <f t="shared" si="4"/>
        <v>2</v>
      </c>
      <c r="I11" s="33"/>
      <c r="J11" s="182"/>
      <c r="K11" s="185"/>
      <c r="L11" s="114"/>
      <c r="M11" s="110"/>
      <c r="N11" s="35">
        <v>2</v>
      </c>
      <c r="O11" s="36" t="s">
        <v>28</v>
      </c>
      <c r="P11" s="37"/>
      <c r="Q11" s="35"/>
      <c r="R11" s="36"/>
      <c r="S11" s="38"/>
      <c r="T11" s="176"/>
      <c r="U11" s="39"/>
      <c r="V11" s="40"/>
      <c r="W11" s="111">
        <v>1</v>
      </c>
      <c r="X11" s="36">
        <v>2</v>
      </c>
      <c r="Y11" s="37">
        <v>2</v>
      </c>
      <c r="Z11" s="37">
        <v>4</v>
      </c>
      <c r="AA11" s="38"/>
      <c r="AB11" s="176">
        <v>2</v>
      </c>
      <c r="AC11" s="39" t="s">
        <v>21</v>
      </c>
      <c r="AD11" s="19" t="s">
        <v>36</v>
      </c>
    </row>
    <row r="12" spans="1:30" ht="16.5">
      <c r="A12" s="31" t="s">
        <v>90</v>
      </c>
      <c r="B12" s="321" t="s">
        <v>165</v>
      </c>
      <c r="C12" s="32" t="s">
        <v>52</v>
      </c>
      <c r="D12" s="181">
        <f t="shared" si="0"/>
        <v>14</v>
      </c>
      <c r="E12" s="182">
        <f t="shared" si="1"/>
        <v>6</v>
      </c>
      <c r="F12" s="182">
        <f t="shared" si="2"/>
      </c>
      <c r="G12" s="182">
        <f t="shared" si="3"/>
        <v>6</v>
      </c>
      <c r="H12" s="183">
        <f t="shared" si="4"/>
        <v>2</v>
      </c>
      <c r="I12" s="33">
        <v>2</v>
      </c>
      <c r="J12" s="182"/>
      <c r="K12" s="185"/>
      <c r="L12" s="114" t="s">
        <v>72</v>
      </c>
      <c r="M12" s="110"/>
      <c r="N12" s="35">
        <v>4</v>
      </c>
      <c r="O12" s="36"/>
      <c r="P12" s="37"/>
      <c r="Q12" s="35">
        <v>6</v>
      </c>
      <c r="R12" s="36"/>
      <c r="S12" s="38" t="s">
        <v>72</v>
      </c>
      <c r="T12" s="176">
        <v>2</v>
      </c>
      <c r="U12" s="39" t="s">
        <v>21</v>
      </c>
      <c r="V12" s="40"/>
      <c r="W12" s="111"/>
      <c r="X12" s="36"/>
      <c r="Y12" s="37"/>
      <c r="Z12" s="37"/>
      <c r="AA12" s="38"/>
      <c r="AB12" s="176"/>
      <c r="AC12" s="39"/>
      <c r="AD12" s="19" t="s">
        <v>36</v>
      </c>
    </row>
    <row r="13" spans="1:30" ht="16.5">
      <c r="A13" s="31" t="s">
        <v>75</v>
      </c>
      <c r="B13" s="325" t="s">
        <v>164</v>
      </c>
      <c r="C13" s="48" t="s">
        <v>76</v>
      </c>
      <c r="D13" s="181">
        <f t="shared" si="0"/>
        <v>10</v>
      </c>
      <c r="E13" s="182">
        <f t="shared" si="1"/>
        <v>2</v>
      </c>
      <c r="F13" s="182">
        <f t="shared" si="2"/>
        <v>2</v>
      </c>
      <c r="G13" s="182">
        <f t="shared" si="3"/>
        <v>4</v>
      </c>
      <c r="H13" s="183">
        <f t="shared" si="4"/>
        <v>2</v>
      </c>
      <c r="I13" s="33"/>
      <c r="J13" s="182"/>
      <c r="K13" s="185"/>
      <c r="L13" s="114" t="s">
        <v>91</v>
      </c>
      <c r="M13" s="110"/>
      <c r="N13" s="35">
        <v>2</v>
      </c>
      <c r="O13" s="36"/>
      <c r="P13" s="37">
        <v>2</v>
      </c>
      <c r="Q13" s="35">
        <v>4</v>
      </c>
      <c r="R13" s="36"/>
      <c r="S13" s="38" t="s">
        <v>91</v>
      </c>
      <c r="T13" s="176">
        <v>2</v>
      </c>
      <c r="U13" s="39" t="s">
        <v>21</v>
      </c>
      <c r="V13" s="40"/>
      <c r="W13" s="111"/>
      <c r="X13" s="36"/>
      <c r="Y13" s="37"/>
      <c r="Z13" s="37"/>
      <c r="AA13" s="38"/>
      <c r="AB13" s="176"/>
      <c r="AC13" s="39"/>
      <c r="AD13" s="19" t="s">
        <v>73</v>
      </c>
    </row>
    <row r="14" spans="1:30" ht="12">
      <c r="A14" s="31" t="s">
        <v>92</v>
      </c>
      <c r="B14" s="316"/>
      <c r="C14" s="48" t="s">
        <v>38</v>
      </c>
      <c r="D14" s="181">
        <f t="shared" si="0"/>
        <v>18</v>
      </c>
      <c r="E14" s="182">
        <f t="shared" si="1"/>
        <v>6</v>
      </c>
      <c r="F14" s="182">
        <f t="shared" si="2"/>
        <v>2</v>
      </c>
      <c r="G14" s="182">
        <f t="shared" si="3"/>
        <v>8</v>
      </c>
      <c r="H14" s="183">
        <f t="shared" si="4"/>
        <v>2</v>
      </c>
      <c r="I14" s="33">
        <v>2</v>
      </c>
      <c r="J14" s="46"/>
      <c r="K14" s="171"/>
      <c r="L14" s="114"/>
      <c r="M14" s="110"/>
      <c r="N14" s="35">
        <v>2</v>
      </c>
      <c r="O14" s="36"/>
      <c r="P14" s="37"/>
      <c r="Q14" s="35">
        <v>4</v>
      </c>
      <c r="R14" s="36"/>
      <c r="S14" s="38" t="s">
        <v>24</v>
      </c>
      <c r="T14" s="176"/>
      <c r="U14" s="39"/>
      <c r="V14" s="40" t="s">
        <v>91</v>
      </c>
      <c r="W14" s="111"/>
      <c r="X14" s="36">
        <v>2</v>
      </c>
      <c r="Y14" s="37">
        <v>2</v>
      </c>
      <c r="Z14" s="37">
        <v>4</v>
      </c>
      <c r="AA14" s="41" t="s">
        <v>91</v>
      </c>
      <c r="AB14" s="174">
        <v>2</v>
      </c>
      <c r="AC14" s="39" t="s">
        <v>21</v>
      </c>
      <c r="AD14" s="19" t="s">
        <v>36</v>
      </c>
    </row>
    <row r="15" spans="1:30" ht="24">
      <c r="A15" s="31" t="s">
        <v>93</v>
      </c>
      <c r="B15" s="316"/>
      <c r="C15" s="48" t="s">
        <v>30</v>
      </c>
      <c r="D15" s="181">
        <f t="shared" si="0"/>
        <v>12</v>
      </c>
      <c r="E15" s="182">
        <f t="shared" si="1"/>
        <v>4</v>
      </c>
      <c r="F15" s="182">
        <f t="shared" si="2"/>
        <v>2</v>
      </c>
      <c r="G15" s="182">
        <f t="shared" si="3"/>
        <v>4</v>
      </c>
      <c r="H15" s="183">
        <f t="shared" si="4"/>
        <v>2</v>
      </c>
      <c r="I15" s="33"/>
      <c r="J15" s="46"/>
      <c r="K15" s="171"/>
      <c r="L15" s="114"/>
      <c r="M15" s="110"/>
      <c r="N15" s="35">
        <v>2</v>
      </c>
      <c r="O15" s="36" t="s">
        <v>28</v>
      </c>
      <c r="P15" s="37"/>
      <c r="Q15" s="35"/>
      <c r="R15" s="36"/>
      <c r="S15" s="38"/>
      <c r="T15" s="176"/>
      <c r="U15" s="39"/>
      <c r="V15" s="40" t="s">
        <v>72</v>
      </c>
      <c r="W15" s="111"/>
      <c r="X15" s="36">
        <v>2</v>
      </c>
      <c r="Y15" s="37">
        <v>2</v>
      </c>
      <c r="Z15" s="37">
        <v>4</v>
      </c>
      <c r="AA15" s="41" t="s">
        <v>72</v>
      </c>
      <c r="AB15" s="174">
        <v>2</v>
      </c>
      <c r="AC15" s="39" t="s">
        <v>21</v>
      </c>
      <c r="AD15" s="19" t="s">
        <v>36</v>
      </c>
    </row>
    <row r="16" spans="1:30" ht="23.25" customHeight="1">
      <c r="A16" s="31" t="s">
        <v>94</v>
      </c>
      <c r="B16" s="316"/>
      <c r="C16" s="48" t="s">
        <v>30</v>
      </c>
      <c r="D16" s="181">
        <f t="shared" si="0"/>
        <v>12</v>
      </c>
      <c r="E16" s="182">
        <f t="shared" si="1"/>
        <v>4</v>
      </c>
      <c r="F16" s="182">
        <f t="shared" si="2"/>
      </c>
      <c r="G16" s="182">
        <f t="shared" si="3"/>
        <v>6</v>
      </c>
      <c r="H16" s="183">
        <f t="shared" si="4"/>
        <v>2</v>
      </c>
      <c r="I16" s="33">
        <v>2</v>
      </c>
      <c r="J16" s="46"/>
      <c r="K16" s="171"/>
      <c r="L16" s="114">
        <v>1</v>
      </c>
      <c r="M16" s="110"/>
      <c r="N16" s="35">
        <v>2</v>
      </c>
      <c r="O16" s="36"/>
      <c r="P16" s="37"/>
      <c r="Q16" s="35">
        <v>6</v>
      </c>
      <c r="R16" s="36"/>
      <c r="S16" s="38"/>
      <c r="T16" s="176">
        <v>2</v>
      </c>
      <c r="U16" s="39" t="s">
        <v>21</v>
      </c>
      <c r="V16" s="40"/>
      <c r="W16" s="111"/>
      <c r="X16" s="36"/>
      <c r="Y16" s="37"/>
      <c r="Z16" s="37"/>
      <c r="AA16" s="41"/>
      <c r="AB16" s="174"/>
      <c r="AC16" s="39"/>
      <c r="AD16" s="19" t="s">
        <v>36</v>
      </c>
    </row>
    <row r="17" spans="1:30" s="89" customFormat="1" ht="12">
      <c r="A17" s="90" t="s">
        <v>98</v>
      </c>
      <c r="B17" s="317"/>
      <c r="C17" s="48" t="s">
        <v>30</v>
      </c>
      <c r="D17" s="181">
        <f t="shared" si="0"/>
        <v>8</v>
      </c>
      <c r="E17" s="182">
        <f t="shared" si="1"/>
        <v>4</v>
      </c>
      <c r="F17" s="182">
        <f t="shared" si="2"/>
        <v>2</v>
      </c>
      <c r="G17" s="182">
        <f t="shared" si="3"/>
        <v>2</v>
      </c>
      <c r="H17" s="183">
        <f t="shared" si="4"/>
      </c>
      <c r="I17" s="91"/>
      <c r="J17" s="94"/>
      <c r="K17" s="195"/>
      <c r="L17" s="120"/>
      <c r="M17" s="118"/>
      <c r="N17" s="92">
        <v>2</v>
      </c>
      <c r="O17" s="93" t="s">
        <v>28</v>
      </c>
      <c r="P17" s="94"/>
      <c r="Q17" s="92"/>
      <c r="R17" s="93"/>
      <c r="S17" s="95"/>
      <c r="T17" s="188"/>
      <c r="U17" s="96"/>
      <c r="V17" s="97">
        <v>1</v>
      </c>
      <c r="W17" s="116"/>
      <c r="X17" s="93">
        <v>2</v>
      </c>
      <c r="Y17" s="94">
        <v>2</v>
      </c>
      <c r="Z17" s="94">
        <v>2</v>
      </c>
      <c r="AA17" s="98" t="s">
        <v>24</v>
      </c>
      <c r="AB17" s="201"/>
      <c r="AC17" s="96"/>
      <c r="AD17" s="99" t="s">
        <v>129</v>
      </c>
    </row>
    <row r="18" spans="1:30" ht="48">
      <c r="A18" s="31" t="s">
        <v>95</v>
      </c>
      <c r="B18" s="297"/>
      <c r="C18" s="32" t="s">
        <v>20</v>
      </c>
      <c r="D18" s="181">
        <f t="shared" si="0"/>
        <v>12</v>
      </c>
      <c r="E18" s="182">
        <f t="shared" si="1"/>
        <v>4</v>
      </c>
      <c r="F18" s="182">
        <f t="shared" si="2"/>
        <v>2</v>
      </c>
      <c r="G18" s="182">
        <f t="shared" si="3"/>
        <v>4</v>
      </c>
      <c r="H18" s="183">
        <f t="shared" si="4"/>
        <v>2</v>
      </c>
      <c r="I18" s="33">
        <v>2</v>
      </c>
      <c r="J18" s="46"/>
      <c r="K18" s="171"/>
      <c r="L18" s="114"/>
      <c r="M18" s="110">
        <v>1</v>
      </c>
      <c r="N18" s="35">
        <v>2</v>
      </c>
      <c r="O18" s="36"/>
      <c r="P18" s="37">
        <v>2</v>
      </c>
      <c r="Q18" s="35">
        <v>4</v>
      </c>
      <c r="R18" s="36"/>
      <c r="S18" s="38"/>
      <c r="T18" s="176">
        <v>2</v>
      </c>
      <c r="U18" s="39" t="s">
        <v>21</v>
      </c>
      <c r="V18" s="40"/>
      <c r="W18" s="111"/>
      <c r="X18" s="36"/>
      <c r="Y18" s="37"/>
      <c r="Z18" s="37"/>
      <c r="AA18" s="41"/>
      <c r="AB18" s="174"/>
      <c r="AC18" s="39"/>
      <c r="AD18" s="19" t="s">
        <v>36</v>
      </c>
    </row>
    <row r="19" spans="1:30" ht="13.5" thickBot="1">
      <c r="A19" s="57" t="s">
        <v>96</v>
      </c>
      <c r="B19" s="318"/>
      <c r="C19" s="58" t="s">
        <v>55</v>
      </c>
      <c r="D19" s="59"/>
      <c r="E19" s="60"/>
      <c r="F19" s="60"/>
      <c r="G19" s="60"/>
      <c r="H19" s="184"/>
      <c r="I19" s="61"/>
      <c r="J19" s="193"/>
      <c r="K19" s="187"/>
      <c r="L19" s="121"/>
      <c r="M19" s="119"/>
      <c r="N19" s="62"/>
      <c r="O19" s="63"/>
      <c r="P19" s="64"/>
      <c r="Q19" s="62"/>
      <c r="R19" s="63"/>
      <c r="S19" s="65"/>
      <c r="T19" s="190"/>
      <c r="U19" s="66"/>
      <c r="V19" s="67"/>
      <c r="W19" s="117"/>
      <c r="X19" s="63"/>
      <c r="Y19" s="64"/>
      <c r="Z19" s="64"/>
      <c r="AA19" s="65" t="s">
        <v>119</v>
      </c>
      <c r="AB19" s="190"/>
      <c r="AC19" s="66"/>
      <c r="AD19" s="68" t="s">
        <v>36</v>
      </c>
    </row>
    <row r="20" spans="1:29" ht="12.75">
      <c r="A20" s="69"/>
      <c r="B20" s="70"/>
      <c r="C20" s="71"/>
      <c r="D20" s="71"/>
      <c r="E20" s="71"/>
      <c r="F20" s="71"/>
      <c r="G20" s="71"/>
      <c r="H20" s="70"/>
      <c r="I20" s="72"/>
      <c r="J20" s="72"/>
      <c r="K20" s="73"/>
      <c r="L20" s="73"/>
      <c r="M20" s="70"/>
      <c r="N20" s="70"/>
      <c r="O20" s="70"/>
      <c r="P20" s="70"/>
      <c r="Q20" s="70"/>
      <c r="R20" s="74"/>
      <c r="S20" s="74"/>
      <c r="T20" s="74"/>
      <c r="U20" s="73"/>
      <c r="V20" s="73"/>
      <c r="W20" s="70"/>
      <c r="X20" s="70"/>
      <c r="Y20" s="70"/>
      <c r="Z20" s="74"/>
      <c r="AA20" s="74"/>
      <c r="AB20" s="74"/>
      <c r="AC20" s="70"/>
    </row>
    <row r="21" spans="1:28" ht="12.75">
      <c r="A21" s="5" t="s">
        <v>31</v>
      </c>
      <c r="E21" s="4" t="s">
        <v>115</v>
      </c>
      <c r="F21" s="3"/>
      <c r="G21" s="3"/>
      <c r="T21" s="133" t="s">
        <v>116</v>
      </c>
      <c r="AB21" s="134" t="s">
        <v>117</v>
      </c>
    </row>
    <row r="26" spans="2:29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3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30:39" ht="12.75"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</sheetData>
  <sheetProtection/>
  <mergeCells count="13">
    <mergeCell ref="A7:A8"/>
    <mergeCell ref="C7:C8"/>
    <mergeCell ref="B7:B8"/>
    <mergeCell ref="L7:U7"/>
    <mergeCell ref="I7:K7"/>
    <mergeCell ref="D7:H7"/>
    <mergeCell ref="V7:AC7"/>
    <mergeCell ref="AD7:AD8"/>
    <mergeCell ref="A4:B4"/>
    <mergeCell ref="D4:E4"/>
    <mergeCell ref="Z4:AC4"/>
    <mergeCell ref="M6:W6"/>
    <mergeCell ref="Z6:AC6"/>
  </mergeCells>
  <hyperlinks>
    <hyperlink ref="B12" r:id="rId1" display="https://bolid.bstu.ru/courses/course-v1:BSTU+CS028+2019_C1"/>
    <hyperlink ref="B13" r:id="rId2" display="https://bolid.bstu.ru/courses/course-v1:BSTU+CS006+2019_C1"/>
  </hyperlinks>
  <printOptions/>
  <pageMargins left="0.7" right="0.7" top="0.75" bottom="0.75" header="0.3" footer="0.3"/>
  <pageSetup fitToHeight="1" fitToWidth="1" horizontalDpi="600" verticalDpi="600" orientation="landscape" paperSize="9" scale="8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7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00" t="s">
        <v>5</v>
      </c>
      <c r="B4" s="300"/>
      <c r="C4" s="3"/>
      <c r="D4" s="307" t="s">
        <v>63</v>
      </c>
      <c r="E4" s="308"/>
      <c r="F4" s="6"/>
      <c r="G4" s="6"/>
      <c r="H4" s="2" t="s">
        <v>32</v>
      </c>
      <c r="I4" s="7"/>
      <c r="J4" s="7"/>
      <c r="Z4" s="300" t="s">
        <v>127</v>
      </c>
      <c r="AA4" s="300"/>
      <c r="AB4" s="300"/>
      <c r="AC4" s="300"/>
    </row>
    <row r="5" spans="3:21" ht="12.75" customHeight="1">
      <c r="C5" s="3"/>
      <c r="D5" s="3"/>
      <c r="E5" s="314" t="s">
        <v>132</v>
      </c>
      <c r="F5" s="314"/>
      <c r="H5" s="314" t="s">
        <v>133</v>
      </c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</row>
    <row r="6" spans="8:29" ht="12" customHeight="1" thickBot="1">
      <c r="H6" s="1" t="s">
        <v>88</v>
      </c>
      <c r="M6" s="301" t="s">
        <v>118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Z6" s="301" t="s">
        <v>134</v>
      </c>
      <c r="AA6" s="301"/>
      <c r="AB6" s="301"/>
      <c r="AC6" s="301"/>
    </row>
    <row r="7" spans="1:30" ht="37.5" customHeight="1" thickBot="1">
      <c r="A7" s="305" t="s">
        <v>7</v>
      </c>
      <c r="B7" s="311" t="s">
        <v>150</v>
      </c>
      <c r="C7" s="309" t="s">
        <v>8</v>
      </c>
      <c r="D7" s="302" t="s">
        <v>9</v>
      </c>
      <c r="E7" s="303"/>
      <c r="F7" s="303"/>
      <c r="G7" s="303"/>
      <c r="H7" s="304"/>
      <c r="I7" s="302" t="s">
        <v>135</v>
      </c>
      <c r="J7" s="303"/>
      <c r="K7" s="304"/>
      <c r="L7" s="302" t="s">
        <v>11</v>
      </c>
      <c r="M7" s="303"/>
      <c r="N7" s="303"/>
      <c r="O7" s="303"/>
      <c r="P7" s="303"/>
      <c r="Q7" s="303"/>
      <c r="R7" s="303"/>
      <c r="S7" s="303"/>
      <c r="T7" s="303"/>
      <c r="U7" s="304"/>
      <c r="V7" s="302" t="s">
        <v>12</v>
      </c>
      <c r="W7" s="303"/>
      <c r="X7" s="303"/>
      <c r="Y7" s="303"/>
      <c r="Z7" s="303"/>
      <c r="AA7" s="303"/>
      <c r="AB7" s="303"/>
      <c r="AC7" s="304"/>
      <c r="AD7" s="305" t="s">
        <v>13</v>
      </c>
    </row>
    <row r="8" spans="1:31" ht="84" customHeight="1" thickBot="1">
      <c r="A8" s="306"/>
      <c r="B8" s="312"/>
      <c r="C8" s="310"/>
      <c r="D8" s="8" t="s">
        <v>14</v>
      </c>
      <c r="E8" s="9" t="s">
        <v>15</v>
      </c>
      <c r="F8" s="9" t="s">
        <v>16</v>
      </c>
      <c r="G8" s="15" t="s">
        <v>17</v>
      </c>
      <c r="H8" s="180" t="s">
        <v>136</v>
      </c>
      <c r="I8" s="11" t="s">
        <v>15</v>
      </c>
      <c r="J8" s="15" t="s">
        <v>17</v>
      </c>
      <c r="K8" s="9" t="s">
        <v>16</v>
      </c>
      <c r="L8" s="113" t="s">
        <v>109</v>
      </c>
      <c r="M8" s="15" t="s">
        <v>110</v>
      </c>
      <c r="N8" s="12" t="s">
        <v>15</v>
      </c>
      <c r="O8" s="13"/>
      <c r="P8" s="9" t="s">
        <v>16</v>
      </c>
      <c r="Q8" s="12" t="s">
        <v>17</v>
      </c>
      <c r="R8" s="14"/>
      <c r="S8" s="9" t="s">
        <v>18</v>
      </c>
      <c r="T8" s="180" t="s">
        <v>136</v>
      </c>
      <c r="U8" s="10" t="s">
        <v>19</v>
      </c>
      <c r="V8" s="113" t="s">
        <v>109</v>
      </c>
      <c r="W8" s="15" t="s">
        <v>110</v>
      </c>
      <c r="X8" s="15" t="s">
        <v>15</v>
      </c>
      <c r="Y8" s="9" t="s">
        <v>16</v>
      </c>
      <c r="Z8" s="9" t="s">
        <v>17</v>
      </c>
      <c r="AA8" s="9" t="s">
        <v>18</v>
      </c>
      <c r="AB8" s="180" t="s">
        <v>136</v>
      </c>
      <c r="AC8" s="10" t="s">
        <v>19</v>
      </c>
      <c r="AD8" s="306"/>
      <c r="AE8" s="16"/>
    </row>
    <row r="9" spans="1:30" ht="26.25" customHeight="1">
      <c r="A9" s="135" t="s">
        <v>121</v>
      </c>
      <c r="B9" s="326"/>
      <c r="C9" s="78" t="s">
        <v>50</v>
      </c>
      <c r="D9" s="181">
        <f>IF(SUM(E9,F9,G9,H9)&lt;&gt;0,SUM(E9,F9,G9,H9),"")</f>
        <v>6</v>
      </c>
      <c r="E9" s="182">
        <f>IF(SUM(I9,N9,X9)&lt;&gt;0,SUM(I9,N9,X9),"")</f>
        <v>2</v>
      </c>
      <c r="F9" s="182">
        <f>IF(SUM(J9,P9,Y9)&lt;&gt;0,SUM(J9,P9,Y9),"")</f>
        <v>2</v>
      </c>
      <c r="G9" s="182">
        <f>IF(SUM(K9,Q9,Z9)&lt;&gt;0,SUM(K9,Q9,Z9),"")</f>
        <v>2</v>
      </c>
      <c r="H9" s="183">
        <f>IF(SUM(T9,AB9)&lt;&gt;0,SUM(T9,AB9),"")</f>
      </c>
      <c r="I9" s="42">
        <v>2</v>
      </c>
      <c r="J9" s="179"/>
      <c r="K9" s="203"/>
      <c r="L9" s="137"/>
      <c r="M9" s="138">
        <v>1</v>
      </c>
      <c r="N9" s="139"/>
      <c r="O9" s="51"/>
      <c r="P9" s="52">
        <v>2</v>
      </c>
      <c r="Q9" s="139">
        <v>2</v>
      </c>
      <c r="R9" s="51"/>
      <c r="S9" s="53" t="s">
        <v>24</v>
      </c>
      <c r="T9" s="189"/>
      <c r="U9" s="54"/>
      <c r="V9" s="55"/>
      <c r="W9" s="140"/>
      <c r="X9" s="51"/>
      <c r="Y9" s="52"/>
      <c r="Z9" s="52"/>
      <c r="AA9" s="53"/>
      <c r="AB9" s="189"/>
      <c r="AC9" s="54"/>
      <c r="AD9" s="19" t="s">
        <v>73</v>
      </c>
    </row>
    <row r="10" spans="1:30" ht="24">
      <c r="A10" s="31" t="s">
        <v>122</v>
      </c>
      <c r="B10" s="316"/>
      <c r="C10" s="48" t="s">
        <v>40</v>
      </c>
      <c r="D10" s="181">
        <f aca="true" t="shared" si="0" ref="D10:D19">IF(SUM(E10,F10,G10,H10)&lt;&gt;0,SUM(E10,F10,G10,H10),"")</f>
        <v>6</v>
      </c>
      <c r="E10" s="182">
        <f aca="true" t="shared" si="1" ref="E10:E19">IF(SUM(I10,N10,X10)&lt;&gt;0,SUM(I10,N10,X10),"")</f>
        <v>4</v>
      </c>
      <c r="F10" s="182">
        <f aca="true" t="shared" si="2" ref="F10:F19">IF(SUM(J10,P10,Y10)&lt;&gt;0,SUM(J10,P10,Y10),"")</f>
        <v>2</v>
      </c>
      <c r="G10" s="182">
        <f aca="true" t="shared" si="3" ref="G10:G19">IF(SUM(K10,Q10,Z10)&lt;&gt;0,SUM(K10,Q10,Z10),"")</f>
      </c>
      <c r="H10" s="183">
        <f aca="true" t="shared" si="4" ref="H10:H19">IF(SUM(T10,AB10)&lt;&gt;0,SUM(T10,AB10),"")</f>
      </c>
      <c r="I10" s="42"/>
      <c r="J10" s="179"/>
      <c r="K10" s="136"/>
      <c r="L10" s="137"/>
      <c r="M10" s="138"/>
      <c r="N10" s="139">
        <v>2</v>
      </c>
      <c r="O10" s="51" t="s">
        <v>28</v>
      </c>
      <c r="P10" s="52"/>
      <c r="Q10" s="139"/>
      <c r="R10" s="51"/>
      <c r="S10" s="53"/>
      <c r="T10" s="189"/>
      <c r="U10" s="54"/>
      <c r="V10" s="55"/>
      <c r="W10" s="140"/>
      <c r="X10" s="51">
        <v>2</v>
      </c>
      <c r="Y10" s="52">
        <v>2</v>
      </c>
      <c r="Z10" s="52"/>
      <c r="AA10" s="53" t="s">
        <v>24</v>
      </c>
      <c r="AB10" s="189"/>
      <c r="AC10" s="54"/>
      <c r="AD10" s="43" t="s">
        <v>36</v>
      </c>
    </row>
    <row r="11" spans="1:30" ht="24">
      <c r="A11" s="31" t="s">
        <v>142</v>
      </c>
      <c r="B11" s="316"/>
      <c r="C11" s="48" t="s">
        <v>30</v>
      </c>
      <c r="D11" s="181">
        <f t="shared" si="0"/>
        <v>12</v>
      </c>
      <c r="E11" s="182">
        <f t="shared" si="1"/>
        <v>4</v>
      </c>
      <c r="F11" s="182">
        <f t="shared" si="2"/>
        <v>4</v>
      </c>
      <c r="G11" s="182">
        <f t="shared" si="3"/>
        <v>2</v>
      </c>
      <c r="H11" s="183">
        <f t="shared" si="4"/>
        <v>2</v>
      </c>
      <c r="I11" s="33"/>
      <c r="J11" s="182"/>
      <c r="K11" s="185"/>
      <c r="L11" s="114"/>
      <c r="M11" s="110"/>
      <c r="N11" s="35">
        <v>2</v>
      </c>
      <c r="O11" s="36" t="s">
        <v>28</v>
      </c>
      <c r="P11" s="37"/>
      <c r="Q11" s="35"/>
      <c r="R11" s="36"/>
      <c r="S11" s="38"/>
      <c r="T11" s="176"/>
      <c r="U11" s="39"/>
      <c r="V11" s="40"/>
      <c r="W11" s="111">
        <v>1</v>
      </c>
      <c r="X11" s="36">
        <v>2</v>
      </c>
      <c r="Y11" s="37">
        <v>4</v>
      </c>
      <c r="Z11" s="37">
        <v>2</v>
      </c>
      <c r="AA11" s="38"/>
      <c r="AB11" s="176">
        <v>2</v>
      </c>
      <c r="AC11" s="39" t="s">
        <v>21</v>
      </c>
      <c r="AD11" s="19" t="s">
        <v>73</v>
      </c>
    </row>
    <row r="12" spans="1:30" ht="16.5">
      <c r="A12" s="31" t="s">
        <v>90</v>
      </c>
      <c r="B12" s="321" t="s">
        <v>165</v>
      </c>
      <c r="C12" s="32" t="s">
        <v>52</v>
      </c>
      <c r="D12" s="181">
        <f t="shared" si="0"/>
        <v>14</v>
      </c>
      <c r="E12" s="182">
        <f t="shared" si="1"/>
        <v>6</v>
      </c>
      <c r="F12" s="182">
        <f t="shared" si="2"/>
      </c>
      <c r="G12" s="182">
        <f t="shared" si="3"/>
        <v>6</v>
      </c>
      <c r="H12" s="183">
        <f t="shared" si="4"/>
        <v>2</v>
      </c>
      <c r="I12" s="33">
        <v>2</v>
      </c>
      <c r="J12" s="182"/>
      <c r="K12" s="185"/>
      <c r="L12" s="114" t="s">
        <v>72</v>
      </c>
      <c r="M12" s="110"/>
      <c r="N12" s="35">
        <v>4</v>
      </c>
      <c r="O12" s="36"/>
      <c r="P12" s="37"/>
      <c r="Q12" s="35">
        <v>6</v>
      </c>
      <c r="R12" s="36"/>
      <c r="S12" s="38" t="s">
        <v>72</v>
      </c>
      <c r="T12" s="176">
        <v>2</v>
      </c>
      <c r="U12" s="39" t="s">
        <v>21</v>
      </c>
      <c r="V12" s="40"/>
      <c r="W12" s="111"/>
      <c r="X12" s="36"/>
      <c r="Y12" s="37"/>
      <c r="Z12" s="37"/>
      <c r="AA12" s="38"/>
      <c r="AB12" s="176"/>
      <c r="AC12" s="39"/>
      <c r="AD12" s="19" t="s">
        <v>36</v>
      </c>
    </row>
    <row r="13" spans="1:30" ht="16.5">
      <c r="A13" s="31" t="s">
        <v>75</v>
      </c>
      <c r="B13" s="325" t="s">
        <v>164</v>
      </c>
      <c r="C13" s="48" t="s">
        <v>76</v>
      </c>
      <c r="D13" s="181">
        <f t="shared" si="0"/>
        <v>10</v>
      </c>
      <c r="E13" s="182">
        <f t="shared" si="1"/>
        <v>2</v>
      </c>
      <c r="F13" s="182">
        <f t="shared" si="2"/>
        <v>2</v>
      </c>
      <c r="G13" s="182">
        <f t="shared" si="3"/>
        <v>4</v>
      </c>
      <c r="H13" s="183">
        <f t="shared" si="4"/>
        <v>2</v>
      </c>
      <c r="I13" s="33"/>
      <c r="J13" s="182"/>
      <c r="K13" s="185"/>
      <c r="L13" s="114" t="s">
        <v>91</v>
      </c>
      <c r="M13" s="110"/>
      <c r="N13" s="35">
        <v>2</v>
      </c>
      <c r="O13" s="36"/>
      <c r="P13" s="37">
        <v>2</v>
      </c>
      <c r="Q13" s="35">
        <v>4</v>
      </c>
      <c r="R13" s="36"/>
      <c r="S13" s="38" t="s">
        <v>91</v>
      </c>
      <c r="T13" s="176">
        <v>2</v>
      </c>
      <c r="U13" s="39" t="s">
        <v>21</v>
      </c>
      <c r="V13" s="40"/>
      <c r="W13" s="111"/>
      <c r="X13" s="36"/>
      <c r="Y13" s="37"/>
      <c r="Z13" s="37"/>
      <c r="AA13" s="38"/>
      <c r="AB13" s="176"/>
      <c r="AC13" s="39"/>
      <c r="AD13" s="19" t="s">
        <v>73</v>
      </c>
    </row>
    <row r="14" spans="1:30" ht="24">
      <c r="A14" s="31" t="s">
        <v>141</v>
      </c>
      <c r="B14" s="316"/>
      <c r="C14" s="48" t="s">
        <v>38</v>
      </c>
      <c r="D14" s="181">
        <f t="shared" si="0"/>
        <v>8</v>
      </c>
      <c r="E14" s="182">
        <f t="shared" si="1"/>
        <v>4</v>
      </c>
      <c r="F14" s="182">
        <f t="shared" si="2"/>
      </c>
      <c r="G14" s="182">
        <f t="shared" si="3"/>
        <v>4</v>
      </c>
      <c r="H14" s="183">
        <f t="shared" si="4"/>
      </c>
      <c r="I14" s="33"/>
      <c r="J14" s="46"/>
      <c r="K14" s="171"/>
      <c r="L14" s="114"/>
      <c r="M14" s="110"/>
      <c r="N14" s="35">
        <v>2</v>
      </c>
      <c r="O14" s="36" t="s">
        <v>28</v>
      </c>
      <c r="P14" s="37"/>
      <c r="Q14" s="35"/>
      <c r="R14" s="36"/>
      <c r="S14" s="38"/>
      <c r="T14" s="176"/>
      <c r="U14" s="39"/>
      <c r="V14" s="40"/>
      <c r="W14" s="111"/>
      <c r="X14" s="36">
        <v>2</v>
      </c>
      <c r="Y14" s="37"/>
      <c r="Z14" s="37">
        <v>4</v>
      </c>
      <c r="AA14" s="41" t="s">
        <v>24</v>
      </c>
      <c r="AB14" s="174"/>
      <c r="AC14" s="39"/>
      <c r="AD14" s="19" t="s">
        <v>73</v>
      </c>
    </row>
    <row r="15" spans="1:30" s="168" customFormat="1" ht="16.5">
      <c r="A15" s="155" t="s">
        <v>140</v>
      </c>
      <c r="B15" s="321" t="s">
        <v>166</v>
      </c>
      <c r="C15" s="210" t="s">
        <v>20</v>
      </c>
      <c r="D15" s="211">
        <f t="shared" si="0"/>
        <v>10</v>
      </c>
      <c r="E15" s="212">
        <f t="shared" si="1"/>
        <v>4</v>
      </c>
      <c r="F15" s="212">
        <f t="shared" si="2"/>
        <v>2</v>
      </c>
      <c r="G15" s="212">
        <f t="shared" si="3"/>
        <v>2</v>
      </c>
      <c r="H15" s="143">
        <f t="shared" si="4"/>
        <v>2</v>
      </c>
      <c r="I15" s="213"/>
      <c r="J15" s="212"/>
      <c r="K15" s="214"/>
      <c r="L15" s="158"/>
      <c r="M15" s="159"/>
      <c r="N15" s="157">
        <v>2</v>
      </c>
      <c r="O15" s="160" t="s">
        <v>28</v>
      </c>
      <c r="P15" s="161"/>
      <c r="Q15" s="157"/>
      <c r="R15" s="160"/>
      <c r="S15" s="162"/>
      <c r="T15" s="206"/>
      <c r="U15" s="163"/>
      <c r="V15" s="164"/>
      <c r="W15" s="165">
        <v>1</v>
      </c>
      <c r="X15" s="160">
        <v>2</v>
      </c>
      <c r="Y15" s="161">
        <v>2</v>
      </c>
      <c r="Z15" s="161">
        <v>2</v>
      </c>
      <c r="AA15" s="166"/>
      <c r="AB15" s="208">
        <v>2</v>
      </c>
      <c r="AC15" s="163" t="s">
        <v>21</v>
      </c>
      <c r="AD15" s="215" t="s">
        <v>73</v>
      </c>
    </row>
    <row r="16" spans="1:30" ht="24" customHeight="1">
      <c r="A16" s="31" t="s">
        <v>137</v>
      </c>
      <c r="B16" s="316"/>
      <c r="C16" s="48" t="s">
        <v>30</v>
      </c>
      <c r="D16" s="181">
        <f t="shared" si="0"/>
        <v>12</v>
      </c>
      <c r="E16" s="182">
        <f t="shared" si="1"/>
        <v>4</v>
      </c>
      <c r="F16" s="182">
        <f t="shared" si="2"/>
      </c>
      <c r="G16" s="182">
        <f t="shared" si="3"/>
        <v>6</v>
      </c>
      <c r="H16" s="183">
        <f t="shared" si="4"/>
        <v>2</v>
      </c>
      <c r="I16" s="33">
        <v>2</v>
      </c>
      <c r="J16" s="46"/>
      <c r="K16" s="171"/>
      <c r="L16" s="114">
        <v>1</v>
      </c>
      <c r="M16" s="110"/>
      <c r="N16" s="35">
        <v>2</v>
      </c>
      <c r="O16" s="36"/>
      <c r="P16" s="37"/>
      <c r="Q16" s="35">
        <v>6</v>
      </c>
      <c r="R16" s="36"/>
      <c r="S16" s="38"/>
      <c r="T16" s="176">
        <v>2</v>
      </c>
      <c r="U16" s="39" t="s">
        <v>21</v>
      </c>
      <c r="V16" s="40"/>
      <c r="W16" s="111"/>
      <c r="X16" s="36"/>
      <c r="Y16" s="37"/>
      <c r="Z16" s="37"/>
      <c r="AA16" s="41"/>
      <c r="AB16" s="174"/>
      <c r="AC16" s="39"/>
      <c r="AD16" s="19" t="s">
        <v>36</v>
      </c>
    </row>
    <row r="17" spans="1:30" s="89" customFormat="1" ht="24">
      <c r="A17" s="90" t="s">
        <v>139</v>
      </c>
      <c r="B17" s="317"/>
      <c r="C17" s="48" t="s">
        <v>30</v>
      </c>
      <c r="D17" s="181">
        <f>IF(SUM(E17,F17,G17,H17)&lt;&gt;0,SUM(E17,F17,G17,H17),"")</f>
        <v>12</v>
      </c>
      <c r="E17" s="182">
        <f>IF(SUM(I17,N17,X17)&lt;&gt;0,SUM(I17,N17,X17),"")</f>
        <v>4</v>
      </c>
      <c r="F17" s="182">
        <f>IF(SUM(J17,P17,Y17)&lt;&gt;0,SUM(J17,P17,Y17),"")</f>
      </c>
      <c r="G17" s="182">
        <f>IF(SUM(K17,Q17,Z17)&lt;&gt;0,SUM(K17,Q17,Z17),"")</f>
        <v>6</v>
      </c>
      <c r="H17" s="183">
        <f>IF(SUM(T17,AB17)&lt;&gt;0,SUM(T17,AB17),"")</f>
        <v>2</v>
      </c>
      <c r="I17" s="91"/>
      <c r="J17" s="94"/>
      <c r="K17" s="195"/>
      <c r="L17" s="120"/>
      <c r="M17" s="118"/>
      <c r="N17" s="92">
        <v>2</v>
      </c>
      <c r="O17" s="93" t="s">
        <v>28</v>
      </c>
      <c r="P17" s="94"/>
      <c r="Q17" s="92"/>
      <c r="R17" s="93"/>
      <c r="S17" s="95"/>
      <c r="T17" s="188"/>
      <c r="U17" s="96"/>
      <c r="V17" s="40" t="s">
        <v>72</v>
      </c>
      <c r="W17" s="111"/>
      <c r="X17" s="36">
        <v>2</v>
      </c>
      <c r="Y17" s="37"/>
      <c r="Z17" s="37">
        <v>6</v>
      </c>
      <c r="AA17" s="41" t="s">
        <v>72</v>
      </c>
      <c r="AB17" s="174">
        <v>2</v>
      </c>
      <c r="AC17" s="39" t="s">
        <v>21</v>
      </c>
      <c r="AD17" s="19" t="s">
        <v>73</v>
      </c>
    </row>
    <row r="18" spans="1:30" s="89" customFormat="1" ht="24">
      <c r="A18" s="90" t="s">
        <v>143</v>
      </c>
      <c r="B18" s="317"/>
      <c r="C18" s="48" t="s">
        <v>30</v>
      </c>
      <c r="D18" s="181">
        <f t="shared" si="0"/>
        <v>10</v>
      </c>
      <c r="E18" s="182">
        <f t="shared" si="1"/>
        <v>4</v>
      </c>
      <c r="F18" s="182">
        <f t="shared" si="2"/>
        <v>2</v>
      </c>
      <c r="G18" s="182">
        <f t="shared" si="3"/>
        <v>4</v>
      </c>
      <c r="H18" s="183">
        <f t="shared" si="4"/>
      </c>
      <c r="I18" s="91"/>
      <c r="J18" s="94"/>
      <c r="K18" s="195"/>
      <c r="L18" s="120"/>
      <c r="M18" s="118"/>
      <c r="N18" s="92">
        <v>2</v>
      </c>
      <c r="O18" s="93" t="s">
        <v>28</v>
      </c>
      <c r="P18" s="94"/>
      <c r="Q18" s="92"/>
      <c r="R18" s="93"/>
      <c r="S18" s="95"/>
      <c r="T18" s="188"/>
      <c r="U18" s="96"/>
      <c r="V18" s="40" t="s">
        <v>72</v>
      </c>
      <c r="W18" s="111"/>
      <c r="X18" s="36">
        <v>2</v>
      </c>
      <c r="Y18" s="37">
        <v>2</v>
      </c>
      <c r="Z18" s="37">
        <v>4</v>
      </c>
      <c r="AA18" s="38" t="s">
        <v>83</v>
      </c>
      <c r="AB18" s="174"/>
      <c r="AC18" s="39"/>
      <c r="AD18" s="19" t="s">
        <v>73</v>
      </c>
    </row>
    <row r="19" spans="1:30" ht="24">
      <c r="A19" s="31" t="s">
        <v>138</v>
      </c>
      <c r="B19" s="297"/>
      <c r="C19" s="32" t="s">
        <v>20</v>
      </c>
      <c r="D19" s="181">
        <f t="shared" si="0"/>
        <v>10</v>
      </c>
      <c r="E19" s="182">
        <f t="shared" si="1"/>
        <v>2</v>
      </c>
      <c r="F19" s="182">
        <f t="shared" si="2"/>
        <v>2</v>
      </c>
      <c r="G19" s="182">
        <f t="shared" si="3"/>
        <v>4</v>
      </c>
      <c r="H19" s="183">
        <f t="shared" si="4"/>
        <v>2</v>
      </c>
      <c r="I19" s="33">
        <v>2</v>
      </c>
      <c r="J19" s="46"/>
      <c r="K19" s="171"/>
      <c r="L19" s="114"/>
      <c r="M19" s="110">
        <v>1</v>
      </c>
      <c r="N19" s="35"/>
      <c r="O19" s="36"/>
      <c r="P19" s="37">
        <v>2</v>
      </c>
      <c r="Q19" s="35">
        <v>4</v>
      </c>
      <c r="R19" s="36"/>
      <c r="S19" s="38"/>
      <c r="T19" s="176">
        <v>2</v>
      </c>
      <c r="U19" s="39" t="s">
        <v>21</v>
      </c>
      <c r="V19" s="40"/>
      <c r="W19" s="111"/>
      <c r="X19" s="36"/>
      <c r="Y19" s="37"/>
      <c r="Z19" s="37"/>
      <c r="AA19" s="41"/>
      <c r="AB19" s="174"/>
      <c r="AC19" s="39"/>
      <c r="AD19" s="19" t="s">
        <v>73</v>
      </c>
    </row>
    <row r="20" spans="1:30" ht="13.5" thickBot="1">
      <c r="A20" s="57" t="s">
        <v>96</v>
      </c>
      <c r="B20" s="318"/>
      <c r="C20" s="58" t="s">
        <v>55</v>
      </c>
      <c r="D20" s="59"/>
      <c r="E20" s="60"/>
      <c r="F20" s="60"/>
      <c r="G20" s="60"/>
      <c r="H20" s="184"/>
      <c r="I20" s="61"/>
      <c r="J20" s="193"/>
      <c r="K20" s="187"/>
      <c r="L20" s="121"/>
      <c r="M20" s="119"/>
      <c r="N20" s="62"/>
      <c r="O20" s="63"/>
      <c r="P20" s="64"/>
      <c r="Q20" s="62"/>
      <c r="R20" s="63"/>
      <c r="S20" s="65"/>
      <c r="T20" s="190"/>
      <c r="U20" s="66"/>
      <c r="V20" s="67"/>
      <c r="W20" s="117"/>
      <c r="X20" s="63"/>
      <c r="Y20" s="64"/>
      <c r="Z20" s="64"/>
      <c r="AA20" s="65" t="s">
        <v>119</v>
      </c>
      <c r="AB20" s="190"/>
      <c r="AC20" s="66"/>
      <c r="AD20" s="68" t="s">
        <v>36</v>
      </c>
    </row>
    <row r="21" spans="1:29" ht="12.75">
      <c r="A21" s="69"/>
      <c r="B21" s="70"/>
      <c r="C21" s="71"/>
      <c r="D21" s="71"/>
      <c r="E21" s="71"/>
      <c r="F21" s="71"/>
      <c r="G21" s="71"/>
      <c r="H21" s="70"/>
      <c r="I21" s="72"/>
      <c r="J21" s="72"/>
      <c r="K21" s="73"/>
      <c r="L21" s="73"/>
      <c r="M21" s="70"/>
      <c r="N21" s="70"/>
      <c r="O21" s="70"/>
      <c r="P21" s="70"/>
      <c r="Q21" s="70"/>
      <c r="R21" s="74"/>
      <c r="S21" s="74"/>
      <c r="T21" s="74"/>
      <c r="U21" s="73"/>
      <c r="V21" s="73"/>
      <c r="W21" s="70"/>
      <c r="X21" s="70"/>
      <c r="Y21" s="70"/>
      <c r="Z21" s="74"/>
      <c r="AA21" s="74"/>
      <c r="AB21" s="74"/>
      <c r="AC21" s="70"/>
    </row>
    <row r="22" spans="1:28" ht="12.75">
      <c r="A22" s="5" t="s">
        <v>31</v>
      </c>
      <c r="E22" s="4" t="s">
        <v>115</v>
      </c>
      <c r="F22" s="3"/>
      <c r="G22" s="3"/>
      <c r="T22" s="133" t="s">
        <v>116</v>
      </c>
      <c r="AB22" s="134" t="s">
        <v>117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</sheetData>
  <sheetProtection/>
  <mergeCells count="15">
    <mergeCell ref="V7:AC7"/>
    <mergeCell ref="AD7:AD8"/>
    <mergeCell ref="E5:F5"/>
    <mergeCell ref="H5:U5"/>
    <mergeCell ref="B7:B8"/>
    <mergeCell ref="D7:H7"/>
    <mergeCell ref="I7:K7"/>
    <mergeCell ref="A4:B4"/>
    <mergeCell ref="D4:E4"/>
    <mergeCell ref="Z4:AC4"/>
    <mergeCell ref="M6:W6"/>
    <mergeCell ref="Z6:AC6"/>
    <mergeCell ref="A7:A8"/>
    <mergeCell ref="C7:C8"/>
    <mergeCell ref="L7:U7"/>
  </mergeCells>
  <hyperlinks>
    <hyperlink ref="B12" r:id="rId1" display="https://bolid.bstu.ru/courses/course-v1:BSTU+CS028+2019_C1"/>
    <hyperlink ref="B13" r:id="rId2" display="https://bolid.bstu.ru/courses/course-v1:BSTU+CS006+2019_C1"/>
    <hyperlink ref="B15" r:id="rId3" display="https://bolid.bstu.ru/courses/course-v1:BSTU+CS108+2019_C1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selection activeCell="B7" sqref="B7:B8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7.8515625" style="1" bestFit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00" t="s">
        <v>5</v>
      </c>
      <c r="B4" s="300"/>
      <c r="C4" s="3"/>
      <c r="D4" s="307" t="s">
        <v>63</v>
      </c>
      <c r="E4" s="308"/>
      <c r="F4" s="6"/>
      <c r="G4" s="6"/>
      <c r="H4" s="2" t="s">
        <v>32</v>
      </c>
      <c r="I4" s="7"/>
      <c r="J4" s="7"/>
      <c r="Z4" s="300" t="s">
        <v>127</v>
      </c>
      <c r="AA4" s="300"/>
      <c r="AB4" s="300"/>
      <c r="AC4" s="300"/>
    </row>
    <row r="5" spans="3:8" ht="12">
      <c r="C5" s="3"/>
      <c r="D5" s="3"/>
      <c r="H5" s="6"/>
    </row>
    <row r="6" spans="8:29" ht="12" customHeight="1" thickBot="1">
      <c r="H6" s="1" t="s">
        <v>100</v>
      </c>
      <c r="M6" s="301" t="s">
        <v>118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Z6" s="301" t="s">
        <v>134</v>
      </c>
      <c r="AA6" s="301"/>
      <c r="AB6" s="301"/>
      <c r="AC6" s="301"/>
    </row>
    <row r="7" spans="1:30" ht="37.5" customHeight="1" thickBot="1">
      <c r="A7" s="305" t="s">
        <v>7</v>
      </c>
      <c r="B7" s="311" t="s">
        <v>150</v>
      </c>
      <c r="C7" s="309" t="s">
        <v>8</v>
      </c>
      <c r="D7" s="302" t="s">
        <v>9</v>
      </c>
      <c r="E7" s="303"/>
      <c r="F7" s="303"/>
      <c r="G7" s="303"/>
      <c r="H7" s="304"/>
      <c r="I7" s="302" t="s">
        <v>135</v>
      </c>
      <c r="J7" s="303"/>
      <c r="K7" s="304"/>
      <c r="L7" s="302" t="s">
        <v>11</v>
      </c>
      <c r="M7" s="303"/>
      <c r="N7" s="303"/>
      <c r="O7" s="303"/>
      <c r="P7" s="303"/>
      <c r="Q7" s="303"/>
      <c r="R7" s="303"/>
      <c r="S7" s="303"/>
      <c r="T7" s="303"/>
      <c r="U7" s="304"/>
      <c r="V7" s="302" t="s">
        <v>12</v>
      </c>
      <c r="W7" s="303"/>
      <c r="X7" s="303"/>
      <c r="Y7" s="303"/>
      <c r="Z7" s="303"/>
      <c r="AA7" s="303"/>
      <c r="AB7" s="303"/>
      <c r="AC7" s="304"/>
      <c r="AD7" s="305" t="s">
        <v>13</v>
      </c>
    </row>
    <row r="8" spans="1:31" ht="84" customHeight="1" thickBot="1">
      <c r="A8" s="306"/>
      <c r="B8" s="312"/>
      <c r="C8" s="310"/>
      <c r="D8" s="8" t="s">
        <v>14</v>
      </c>
      <c r="E8" s="9" t="s">
        <v>15</v>
      </c>
      <c r="F8" s="9" t="s">
        <v>16</v>
      </c>
      <c r="G8" s="15" t="s">
        <v>17</v>
      </c>
      <c r="H8" s="180" t="s">
        <v>136</v>
      </c>
      <c r="I8" s="11" t="s">
        <v>15</v>
      </c>
      <c r="J8" s="15" t="s">
        <v>17</v>
      </c>
      <c r="K8" s="9" t="s">
        <v>16</v>
      </c>
      <c r="L8" s="113" t="s">
        <v>109</v>
      </c>
      <c r="M8" s="15" t="s">
        <v>110</v>
      </c>
      <c r="N8" s="12" t="s">
        <v>15</v>
      </c>
      <c r="O8" s="13"/>
      <c r="P8" s="9" t="s">
        <v>16</v>
      </c>
      <c r="Q8" s="12" t="s">
        <v>17</v>
      </c>
      <c r="R8" s="14"/>
      <c r="S8" s="9" t="s">
        <v>18</v>
      </c>
      <c r="T8" s="219" t="s">
        <v>136</v>
      </c>
      <c r="U8" s="218" t="s">
        <v>19</v>
      </c>
      <c r="V8" s="113" t="s">
        <v>109</v>
      </c>
      <c r="W8" s="15" t="s">
        <v>110</v>
      </c>
      <c r="X8" s="15" t="s">
        <v>15</v>
      </c>
      <c r="Y8" s="9" t="s">
        <v>16</v>
      </c>
      <c r="Z8" s="9" t="s">
        <v>17</v>
      </c>
      <c r="AA8" s="9" t="s">
        <v>18</v>
      </c>
      <c r="AB8" s="180" t="s">
        <v>136</v>
      </c>
      <c r="AC8" s="10" t="s">
        <v>19</v>
      </c>
      <c r="AD8" s="306"/>
      <c r="AE8" s="16"/>
    </row>
    <row r="9" spans="1:30" ht="12">
      <c r="A9" s="20" t="s">
        <v>104</v>
      </c>
      <c r="B9" s="327"/>
      <c r="C9" s="48" t="s">
        <v>50</v>
      </c>
      <c r="D9" s="181">
        <f>IF(SUM(E9,F9,G9,H9)&lt;&gt;0,SUM(E9,F9,G9,H9),"")</f>
        <v>12</v>
      </c>
      <c r="E9" s="182">
        <f>IF(SUM(I9,N9,X9)&lt;&gt;0,SUM(I9,N9,X9),"")</f>
        <v>6</v>
      </c>
      <c r="F9" s="182">
        <f>IF(SUM(J9,P9,Y9)&lt;&gt;0,SUM(J9,P9,Y9),"")</f>
      </c>
      <c r="G9" s="182">
        <f>IF(SUM(K9,Q9,Z9)&lt;&gt;0,SUM(K9,Q9,Z9),"")</f>
        <v>4</v>
      </c>
      <c r="H9" s="183">
        <f>IF(SUM(T9,AB9)&lt;&gt;0,SUM(T9,AB9),"")</f>
        <v>2</v>
      </c>
      <c r="I9" s="22">
        <v>2</v>
      </c>
      <c r="J9" s="75"/>
      <c r="K9" s="170"/>
      <c r="L9" s="115"/>
      <c r="M9" s="141">
        <v>1</v>
      </c>
      <c r="N9" s="23">
        <v>4</v>
      </c>
      <c r="O9" s="24"/>
      <c r="P9" s="25"/>
      <c r="Q9" s="23">
        <v>4</v>
      </c>
      <c r="R9" s="24"/>
      <c r="S9" s="26"/>
      <c r="T9" s="175">
        <v>2</v>
      </c>
      <c r="U9" s="151" t="s">
        <v>21</v>
      </c>
      <c r="V9" s="28"/>
      <c r="W9" s="112"/>
      <c r="X9" s="24"/>
      <c r="Y9" s="25"/>
      <c r="Z9" s="25"/>
      <c r="AA9" s="29"/>
      <c r="AB9" s="178"/>
      <c r="AC9" s="30"/>
      <c r="AD9" s="19" t="s">
        <v>144</v>
      </c>
    </row>
    <row r="10" spans="1:30" ht="16.5">
      <c r="A10" s="31" t="s">
        <v>105</v>
      </c>
      <c r="B10" s="330" t="s">
        <v>167</v>
      </c>
      <c r="C10" s="48" t="s">
        <v>50</v>
      </c>
      <c r="D10" s="181">
        <f aca="true" t="shared" si="0" ref="D10:D18">IF(SUM(E10,F10,G10,H10)&lt;&gt;0,SUM(E10,F10,G10,H10),"")</f>
        <v>14</v>
      </c>
      <c r="E10" s="182">
        <f aca="true" t="shared" si="1" ref="E10:E18">IF(SUM(I10,N10,X10)&lt;&gt;0,SUM(I10,N10,X10),"")</f>
        <v>6</v>
      </c>
      <c r="F10" s="182">
        <f aca="true" t="shared" si="2" ref="F10:F18">IF(SUM(J10,P10,Y10)&lt;&gt;0,SUM(J10,P10,Y10),"")</f>
        <v>4</v>
      </c>
      <c r="G10" s="182">
        <f aca="true" t="shared" si="3" ref="G10:G18">IF(SUM(K10,Q10,Z10)&lt;&gt;0,SUM(K10,Q10,Z10),"")</f>
        <v>4</v>
      </c>
      <c r="H10" s="183">
        <f aca="true" t="shared" si="4" ref="H10:H18">IF(SUM(T10,AB10)&lt;&gt;0,SUM(T10,AB10),"")</f>
      </c>
      <c r="I10" s="33">
        <v>2</v>
      </c>
      <c r="J10" s="46"/>
      <c r="K10" s="171"/>
      <c r="L10" s="114"/>
      <c r="M10" s="110">
        <v>1</v>
      </c>
      <c r="N10" s="35">
        <v>4</v>
      </c>
      <c r="O10" s="36"/>
      <c r="P10" s="37">
        <v>4</v>
      </c>
      <c r="Q10" s="35">
        <v>4</v>
      </c>
      <c r="R10" s="36"/>
      <c r="S10" s="38" t="s">
        <v>24</v>
      </c>
      <c r="T10" s="176"/>
      <c r="U10" s="39"/>
      <c r="V10" s="40"/>
      <c r="W10" s="111"/>
      <c r="X10" s="36"/>
      <c r="Y10" s="37"/>
      <c r="Z10" s="37"/>
      <c r="AA10" s="41"/>
      <c r="AB10" s="174"/>
      <c r="AC10" s="39"/>
      <c r="AD10" s="19" t="s">
        <v>106</v>
      </c>
    </row>
    <row r="11" spans="1:30" ht="12">
      <c r="A11" s="31" t="s">
        <v>146</v>
      </c>
      <c r="B11" s="316"/>
      <c r="C11" s="48" t="s">
        <v>38</v>
      </c>
      <c r="D11" s="181">
        <f t="shared" si="0"/>
        <v>16</v>
      </c>
      <c r="E11" s="182">
        <f t="shared" si="1"/>
        <v>4</v>
      </c>
      <c r="F11" s="182">
        <f t="shared" si="2"/>
        <v>4</v>
      </c>
      <c r="G11" s="182">
        <f t="shared" si="3"/>
        <v>6</v>
      </c>
      <c r="H11" s="183">
        <f t="shared" si="4"/>
        <v>2</v>
      </c>
      <c r="I11" s="42">
        <v>2</v>
      </c>
      <c r="J11" s="179"/>
      <c r="K11" s="172"/>
      <c r="L11" s="114"/>
      <c r="M11" s="110">
        <v>1</v>
      </c>
      <c r="N11" s="35">
        <v>2</v>
      </c>
      <c r="O11" s="36"/>
      <c r="P11" s="37">
        <v>4</v>
      </c>
      <c r="Q11" s="35">
        <v>6</v>
      </c>
      <c r="R11" s="36"/>
      <c r="S11" s="38"/>
      <c r="T11" s="176">
        <v>2</v>
      </c>
      <c r="U11" s="151" t="s">
        <v>21</v>
      </c>
      <c r="V11" s="40"/>
      <c r="W11" s="111"/>
      <c r="X11" s="36"/>
      <c r="Y11" s="37"/>
      <c r="Z11" s="37"/>
      <c r="AA11" s="38"/>
      <c r="AB11" s="176"/>
      <c r="AC11" s="39"/>
      <c r="AD11" s="43" t="s">
        <v>36</v>
      </c>
    </row>
    <row r="12" spans="1:30" ht="24">
      <c r="A12" s="31" t="s">
        <v>130</v>
      </c>
      <c r="B12" s="316"/>
      <c r="C12" s="48" t="s">
        <v>20</v>
      </c>
      <c r="D12" s="181">
        <f t="shared" si="0"/>
        <v>10</v>
      </c>
      <c r="E12" s="182">
        <f t="shared" si="1"/>
        <v>4</v>
      </c>
      <c r="F12" s="182">
        <f t="shared" si="2"/>
        <v>2</v>
      </c>
      <c r="G12" s="182">
        <f t="shared" si="3"/>
        <v>2</v>
      </c>
      <c r="H12" s="183">
        <f t="shared" si="4"/>
        <v>2</v>
      </c>
      <c r="I12" s="33"/>
      <c r="J12" s="46"/>
      <c r="K12" s="171"/>
      <c r="L12" s="114"/>
      <c r="M12" s="110"/>
      <c r="N12" s="35">
        <v>2</v>
      </c>
      <c r="O12" s="36" t="s">
        <v>28</v>
      </c>
      <c r="P12" s="37"/>
      <c r="Q12" s="35"/>
      <c r="R12" s="36"/>
      <c r="S12" s="53"/>
      <c r="T12" s="189"/>
      <c r="U12" s="151"/>
      <c r="V12" s="40">
        <v>1</v>
      </c>
      <c r="W12" s="111"/>
      <c r="X12" s="36">
        <v>2</v>
      </c>
      <c r="Y12" s="37">
        <v>2</v>
      </c>
      <c r="Z12" s="37">
        <v>2</v>
      </c>
      <c r="AA12" s="41"/>
      <c r="AB12" s="174">
        <v>2</v>
      </c>
      <c r="AC12" s="39" t="s">
        <v>21</v>
      </c>
      <c r="AD12" s="43" t="s">
        <v>36</v>
      </c>
    </row>
    <row r="13" spans="1:30" ht="24">
      <c r="A13" s="31" t="s">
        <v>101</v>
      </c>
      <c r="B13" s="316"/>
      <c r="C13" s="48" t="s">
        <v>52</v>
      </c>
      <c r="D13" s="181">
        <f t="shared" si="0"/>
        <v>16</v>
      </c>
      <c r="E13" s="182">
        <f t="shared" si="1"/>
        <v>4</v>
      </c>
      <c r="F13" s="182">
        <f t="shared" si="2"/>
        <v>2</v>
      </c>
      <c r="G13" s="182">
        <f t="shared" si="3"/>
        <v>8</v>
      </c>
      <c r="H13" s="183">
        <f t="shared" si="4"/>
        <v>2</v>
      </c>
      <c r="I13" s="33">
        <v>2</v>
      </c>
      <c r="J13" s="46"/>
      <c r="K13" s="171"/>
      <c r="L13" s="114"/>
      <c r="M13" s="110"/>
      <c r="N13" s="35">
        <v>2</v>
      </c>
      <c r="O13" s="36"/>
      <c r="P13" s="37"/>
      <c r="Q13" s="35">
        <v>4</v>
      </c>
      <c r="R13" s="36"/>
      <c r="S13" s="38" t="s">
        <v>24</v>
      </c>
      <c r="T13" s="176"/>
      <c r="U13" s="39"/>
      <c r="V13" s="40" t="s">
        <v>91</v>
      </c>
      <c r="W13" s="111"/>
      <c r="X13" s="36"/>
      <c r="Y13" s="37">
        <v>2</v>
      </c>
      <c r="Z13" s="37">
        <v>4</v>
      </c>
      <c r="AA13" s="41" t="s">
        <v>91</v>
      </c>
      <c r="AB13" s="174">
        <v>2</v>
      </c>
      <c r="AC13" s="39" t="s">
        <v>21</v>
      </c>
      <c r="AD13" s="19" t="s">
        <v>36</v>
      </c>
    </row>
    <row r="14" spans="1:30" ht="12">
      <c r="A14" s="31" t="s">
        <v>102</v>
      </c>
      <c r="B14" s="297"/>
      <c r="C14" s="32" t="s">
        <v>52</v>
      </c>
      <c r="D14" s="181">
        <f t="shared" si="0"/>
        <v>12</v>
      </c>
      <c r="E14" s="182">
        <f t="shared" si="1"/>
        <v>4</v>
      </c>
      <c r="F14" s="182">
        <f t="shared" si="2"/>
        <v>2</v>
      </c>
      <c r="G14" s="182">
        <f t="shared" si="3"/>
        <v>4</v>
      </c>
      <c r="H14" s="183">
        <f t="shared" si="4"/>
        <v>2</v>
      </c>
      <c r="I14" s="42"/>
      <c r="J14" s="179"/>
      <c r="K14" s="172"/>
      <c r="L14" s="114"/>
      <c r="M14" s="110"/>
      <c r="N14" s="35">
        <v>2</v>
      </c>
      <c r="O14" s="36" t="s">
        <v>28</v>
      </c>
      <c r="P14" s="37"/>
      <c r="Q14" s="35"/>
      <c r="R14" s="36"/>
      <c r="S14" s="38"/>
      <c r="T14" s="176"/>
      <c r="U14" s="39"/>
      <c r="V14" s="40">
        <v>1</v>
      </c>
      <c r="W14" s="111"/>
      <c r="X14" s="36">
        <v>2</v>
      </c>
      <c r="Y14" s="37">
        <v>2</v>
      </c>
      <c r="Z14" s="37">
        <v>4</v>
      </c>
      <c r="AA14" s="38"/>
      <c r="AB14" s="176">
        <v>2</v>
      </c>
      <c r="AC14" s="39" t="s">
        <v>21</v>
      </c>
      <c r="AD14" s="43" t="s">
        <v>36</v>
      </c>
    </row>
    <row r="15" spans="1:30" ht="24" customHeight="1">
      <c r="A15" s="31" t="s">
        <v>128</v>
      </c>
      <c r="B15" s="316"/>
      <c r="C15" s="48" t="s">
        <v>20</v>
      </c>
      <c r="D15" s="181">
        <f t="shared" si="0"/>
        <v>8</v>
      </c>
      <c r="E15" s="182">
        <f t="shared" si="1"/>
        <v>4</v>
      </c>
      <c r="F15" s="182">
        <f t="shared" si="2"/>
        <v>2</v>
      </c>
      <c r="G15" s="182">
        <f t="shared" si="3"/>
        <v>2</v>
      </c>
      <c r="H15" s="183">
        <f t="shared" si="4"/>
      </c>
      <c r="I15" s="42">
        <v>2</v>
      </c>
      <c r="J15" s="179"/>
      <c r="K15" s="172"/>
      <c r="L15" s="114" t="s">
        <v>72</v>
      </c>
      <c r="M15" s="110"/>
      <c r="N15" s="35">
        <v>2</v>
      </c>
      <c r="O15" s="36"/>
      <c r="P15" s="37">
        <v>2</v>
      </c>
      <c r="Q15" s="35">
        <v>2</v>
      </c>
      <c r="R15" s="36"/>
      <c r="S15" s="53" t="s">
        <v>83</v>
      </c>
      <c r="T15" s="189"/>
      <c r="U15" s="39"/>
      <c r="V15" s="40"/>
      <c r="W15" s="111"/>
      <c r="X15" s="36"/>
      <c r="Y15" s="37"/>
      <c r="Z15" s="37"/>
      <c r="AA15" s="38"/>
      <c r="AB15" s="176"/>
      <c r="AC15" s="39"/>
      <c r="AD15" s="43" t="s">
        <v>36</v>
      </c>
    </row>
    <row r="16" spans="1:30" ht="24">
      <c r="A16" s="31" t="s">
        <v>112</v>
      </c>
      <c r="B16" s="316"/>
      <c r="C16" s="48" t="s">
        <v>38</v>
      </c>
      <c r="D16" s="181">
        <f t="shared" si="0"/>
        <v>10</v>
      </c>
      <c r="E16" s="182">
        <f t="shared" si="1"/>
        <v>4</v>
      </c>
      <c r="F16" s="182">
        <f t="shared" si="2"/>
        <v>2</v>
      </c>
      <c r="G16" s="182">
        <f t="shared" si="3"/>
        <v>4</v>
      </c>
      <c r="H16" s="183">
        <f t="shared" si="4"/>
      </c>
      <c r="I16" s="42"/>
      <c r="J16" s="179"/>
      <c r="K16" s="172"/>
      <c r="L16" s="114"/>
      <c r="M16" s="110"/>
      <c r="N16" s="35">
        <v>2</v>
      </c>
      <c r="O16" s="36" t="s">
        <v>28</v>
      </c>
      <c r="P16" s="37"/>
      <c r="Q16" s="35"/>
      <c r="R16" s="36"/>
      <c r="S16" s="38"/>
      <c r="T16" s="176"/>
      <c r="U16" s="39"/>
      <c r="V16" s="40"/>
      <c r="W16" s="111"/>
      <c r="X16" s="36">
        <v>2</v>
      </c>
      <c r="Y16" s="37">
        <v>2</v>
      </c>
      <c r="Z16" s="37">
        <v>4</v>
      </c>
      <c r="AA16" s="38" t="s">
        <v>24</v>
      </c>
      <c r="AB16" s="176"/>
      <c r="AC16" s="39"/>
      <c r="AD16" s="43" t="s">
        <v>36</v>
      </c>
    </row>
    <row r="17" spans="1:30" s="168" customFormat="1" ht="12">
      <c r="A17" s="155" t="s">
        <v>107</v>
      </c>
      <c r="B17" s="328"/>
      <c r="C17" s="143" t="s">
        <v>145</v>
      </c>
      <c r="D17" s="181">
        <f t="shared" si="0"/>
        <v>8</v>
      </c>
      <c r="E17" s="182">
        <f t="shared" si="1"/>
        <v>2</v>
      </c>
      <c r="F17" s="182">
        <f t="shared" si="2"/>
        <v>2</v>
      </c>
      <c r="G17" s="182">
        <f t="shared" si="3"/>
        <v>4</v>
      </c>
      <c r="H17" s="183">
        <f t="shared" si="4"/>
      </c>
      <c r="I17" s="156"/>
      <c r="J17" s="161"/>
      <c r="K17" s="204"/>
      <c r="L17" s="158"/>
      <c r="M17" s="159"/>
      <c r="N17" s="157">
        <v>2</v>
      </c>
      <c r="O17" s="160" t="s">
        <v>28</v>
      </c>
      <c r="P17" s="161"/>
      <c r="Q17" s="157"/>
      <c r="R17" s="160"/>
      <c r="S17" s="162"/>
      <c r="T17" s="206"/>
      <c r="U17" s="163"/>
      <c r="V17" s="164"/>
      <c r="W17" s="165"/>
      <c r="X17" s="160"/>
      <c r="Y17" s="161">
        <v>2</v>
      </c>
      <c r="Z17" s="161">
        <v>4</v>
      </c>
      <c r="AA17" s="166" t="s">
        <v>24</v>
      </c>
      <c r="AB17" s="208"/>
      <c r="AC17" s="163"/>
      <c r="AD17" s="167" t="s">
        <v>36</v>
      </c>
    </row>
    <row r="18" spans="1:30" s="168" customFormat="1" ht="24">
      <c r="A18" s="142" t="s">
        <v>108</v>
      </c>
      <c r="B18" s="329"/>
      <c r="C18" s="143" t="s">
        <v>52</v>
      </c>
      <c r="D18" s="181">
        <f t="shared" si="0"/>
        <v>14</v>
      </c>
      <c r="E18" s="182">
        <f t="shared" si="1"/>
        <v>4</v>
      </c>
      <c r="F18" s="182">
        <f t="shared" si="2"/>
        <v>2</v>
      </c>
      <c r="G18" s="182">
        <f t="shared" si="3"/>
        <v>6</v>
      </c>
      <c r="H18" s="183">
        <f t="shared" si="4"/>
        <v>2</v>
      </c>
      <c r="I18" s="144">
        <v>2</v>
      </c>
      <c r="J18" s="149"/>
      <c r="K18" s="205"/>
      <c r="L18" s="146"/>
      <c r="M18" s="147">
        <v>1</v>
      </c>
      <c r="N18" s="145">
        <v>2</v>
      </c>
      <c r="O18" s="148"/>
      <c r="P18" s="149">
        <v>2</v>
      </c>
      <c r="Q18" s="145">
        <v>6</v>
      </c>
      <c r="R18" s="148"/>
      <c r="S18" s="150"/>
      <c r="T18" s="207">
        <v>2</v>
      </c>
      <c r="U18" s="151" t="s">
        <v>21</v>
      </c>
      <c r="V18" s="152"/>
      <c r="W18" s="153"/>
      <c r="X18" s="148"/>
      <c r="Y18" s="149"/>
      <c r="Z18" s="149"/>
      <c r="AA18" s="150"/>
      <c r="AB18" s="207"/>
      <c r="AC18" s="151"/>
      <c r="AD18" s="154" t="s">
        <v>36</v>
      </c>
    </row>
    <row r="19" spans="1:30" ht="12.75">
      <c r="A19" s="31" t="s">
        <v>123</v>
      </c>
      <c r="B19" s="316"/>
      <c r="C19" s="48" t="s">
        <v>124</v>
      </c>
      <c r="D19" s="17"/>
      <c r="E19" s="18"/>
      <c r="F19" s="18"/>
      <c r="G19" s="18"/>
      <c r="H19" s="209"/>
      <c r="I19" s="42"/>
      <c r="J19" s="179"/>
      <c r="K19" s="172"/>
      <c r="L19" s="114"/>
      <c r="M19" s="110"/>
      <c r="N19" s="35"/>
      <c r="O19" s="36"/>
      <c r="P19" s="37"/>
      <c r="Q19" s="35"/>
      <c r="R19" s="36"/>
      <c r="S19" s="53" t="s">
        <v>24</v>
      </c>
      <c r="T19" s="189"/>
      <c r="U19" s="39"/>
      <c r="V19" s="40"/>
      <c r="W19" s="111"/>
      <c r="X19" s="36"/>
      <c r="Y19" s="37"/>
      <c r="Z19" s="37"/>
      <c r="AA19" s="38"/>
      <c r="AB19" s="176"/>
      <c r="AC19" s="39"/>
      <c r="AD19" s="43" t="s">
        <v>111</v>
      </c>
    </row>
    <row r="20" spans="1:30" ht="13.5" thickBot="1">
      <c r="A20" s="57" t="s">
        <v>103</v>
      </c>
      <c r="B20" s="318"/>
      <c r="C20" s="58" t="s">
        <v>55</v>
      </c>
      <c r="D20" s="59"/>
      <c r="E20" s="60"/>
      <c r="F20" s="60"/>
      <c r="G20" s="60"/>
      <c r="H20" s="184"/>
      <c r="I20" s="61"/>
      <c r="J20" s="193"/>
      <c r="K20" s="187"/>
      <c r="L20" s="121"/>
      <c r="M20" s="119"/>
      <c r="N20" s="62"/>
      <c r="O20" s="63"/>
      <c r="P20" s="64"/>
      <c r="Q20" s="62"/>
      <c r="R20" s="63"/>
      <c r="S20" s="65"/>
      <c r="T20" s="190"/>
      <c r="U20" s="66"/>
      <c r="V20" s="67"/>
      <c r="W20" s="117"/>
      <c r="X20" s="63"/>
      <c r="Y20" s="64"/>
      <c r="Z20" s="64"/>
      <c r="AA20" s="65" t="s">
        <v>119</v>
      </c>
      <c r="AB20" s="190"/>
      <c r="AC20" s="66"/>
      <c r="AD20" s="68" t="s">
        <v>36</v>
      </c>
    </row>
    <row r="21" spans="1:29" ht="12.75">
      <c r="A21" s="69"/>
      <c r="B21" s="70"/>
      <c r="C21" s="71"/>
      <c r="D21" s="71"/>
      <c r="E21" s="71"/>
      <c r="F21" s="71"/>
      <c r="G21" s="71"/>
      <c r="H21" s="70"/>
      <c r="I21" s="72"/>
      <c r="J21" s="72"/>
      <c r="K21" s="73"/>
      <c r="L21" s="73"/>
      <c r="M21" s="70"/>
      <c r="N21" s="70"/>
      <c r="O21" s="70"/>
      <c r="P21" s="70"/>
      <c r="Q21" s="70"/>
      <c r="R21" s="74"/>
      <c r="S21" s="74"/>
      <c r="T21" s="74"/>
      <c r="U21" s="73"/>
      <c r="V21" s="73"/>
      <c r="W21" s="70"/>
      <c r="X21" s="70"/>
      <c r="Y21" s="70"/>
      <c r="Z21" s="74"/>
      <c r="AA21" s="74"/>
      <c r="AB21" s="74"/>
      <c r="AC21" s="70"/>
    </row>
    <row r="22" spans="1:28" ht="12.75">
      <c r="A22" s="5" t="s">
        <v>31</v>
      </c>
      <c r="E22" s="4" t="s">
        <v>115</v>
      </c>
      <c r="F22" s="3"/>
      <c r="G22" s="3"/>
      <c r="T22" s="133" t="s">
        <v>116</v>
      </c>
      <c r="AB22" s="134" t="s">
        <v>117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8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2:38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2:38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</row>
    <row r="33" spans="2:38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</row>
    <row r="34" spans="2:38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2:38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30:38" ht="12.75"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30:38" ht="12.75">
      <c r="AD37" s="132"/>
      <c r="AE37" s="132"/>
      <c r="AF37" s="132"/>
      <c r="AG37" s="132"/>
      <c r="AH37" s="132"/>
      <c r="AI37" s="132"/>
      <c r="AJ37" s="132"/>
      <c r="AK37" s="132"/>
      <c r="AL37" s="132"/>
    </row>
    <row r="38" spans="30:38" ht="12.75">
      <c r="AD38" s="132"/>
      <c r="AE38" s="132"/>
      <c r="AF38" s="132"/>
      <c r="AG38" s="132"/>
      <c r="AH38" s="132"/>
      <c r="AI38" s="132"/>
      <c r="AJ38" s="132"/>
      <c r="AK38" s="132"/>
      <c r="AL38" s="132"/>
    </row>
  </sheetData>
  <sheetProtection/>
  <mergeCells count="13">
    <mergeCell ref="A7:A8"/>
    <mergeCell ref="C7:C8"/>
    <mergeCell ref="B7:B8"/>
    <mergeCell ref="L7:U7"/>
    <mergeCell ref="D7:H7"/>
    <mergeCell ref="I7:K7"/>
    <mergeCell ref="V7:AC7"/>
    <mergeCell ref="AD7:AD8"/>
    <mergeCell ref="A4:B4"/>
    <mergeCell ref="D4:E4"/>
    <mergeCell ref="Z4:AC4"/>
    <mergeCell ref="M6:W6"/>
    <mergeCell ref="Z6:AC6"/>
  </mergeCells>
  <hyperlinks>
    <hyperlink ref="B10" r:id="rId1" display="https://bolid.bstu.ru/courses/course-v1:BSTU+CS117+2019_C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6.85156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00" t="s">
        <v>5</v>
      </c>
      <c r="B4" s="300"/>
      <c r="C4" s="3"/>
      <c r="D4" s="307" t="s">
        <v>63</v>
      </c>
      <c r="E4" s="308"/>
      <c r="F4" s="6"/>
      <c r="G4" s="6"/>
      <c r="H4" s="2" t="s">
        <v>32</v>
      </c>
      <c r="I4" s="7"/>
      <c r="J4" s="7"/>
      <c r="Z4" s="313" t="s">
        <v>126</v>
      </c>
      <c r="AA4" s="313"/>
      <c r="AB4" s="300"/>
      <c r="AC4" s="300"/>
    </row>
    <row r="5" spans="3:8" ht="12">
      <c r="C5" s="3"/>
      <c r="D5" s="3"/>
      <c r="H5" s="6"/>
    </row>
    <row r="6" spans="8:29" ht="12" customHeight="1" thickBot="1">
      <c r="H6" s="1" t="s">
        <v>97</v>
      </c>
      <c r="M6" s="301" t="s">
        <v>118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Z6" s="301" t="s">
        <v>134</v>
      </c>
      <c r="AA6" s="301"/>
      <c r="AB6" s="301"/>
      <c r="AC6" s="301"/>
    </row>
    <row r="7" spans="1:29" ht="37.5" customHeight="1" thickBot="1">
      <c r="A7" s="305" t="s">
        <v>7</v>
      </c>
      <c r="B7" s="309" t="s">
        <v>8</v>
      </c>
      <c r="C7" s="302" t="s">
        <v>9</v>
      </c>
      <c r="D7" s="303"/>
      <c r="E7" s="303"/>
      <c r="F7" s="303"/>
      <c r="G7" s="304"/>
      <c r="H7" s="302" t="s">
        <v>135</v>
      </c>
      <c r="I7" s="303"/>
      <c r="J7" s="304"/>
      <c r="K7" s="302" t="s">
        <v>11</v>
      </c>
      <c r="L7" s="303"/>
      <c r="M7" s="303"/>
      <c r="N7" s="303"/>
      <c r="O7" s="303"/>
      <c r="P7" s="303"/>
      <c r="Q7" s="303"/>
      <c r="R7" s="303"/>
      <c r="S7" s="303"/>
      <c r="T7" s="304"/>
      <c r="U7" s="302" t="s">
        <v>12</v>
      </c>
      <c r="V7" s="303"/>
      <c r="W7" s="303"/>
      <c r="X7" s="303"/>
      <c r="Y7" s="303"/>
      <c r="Z7" s="303"/>
      <c r="AA7" s="303"/>
      <c r="AB7" s="304"/>
      <c r="AC7" s="305" t="s">
        <v>13</v>
      </c>
    </row>
    <row r="8" spans="1:30" ht="84" customHeight="1" thickBot="1">
      <c r="A8" s="306"/>
      <c r="B8" s="310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136</v>
      </c>
      <c r="H8" s="11" t="s">
        <v>15</v>
      </c>
      <c r="I8" s="15" t="s">
        <v>17</v>
      </c>
      <c r="J8" s="9" t="s">
        <v>16</v>
      </c>
      <c r="K8" s="113" t="s">
        <v>109</v>
      </c>
      <c r="L8" s="15" t="s">
        <v>110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19" t="s">
        <v>136</v>
      </c>
      <c r="T8" s="218" t="s">
        <v>19</v>
      </c>
      <c r="U8" s="113" t="s">
        <v>109</v>
      </c>
      <c r="V8" s="15" t="s">
        <v>110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136</v>
      </c>
      <c r="AB8" s="10" t="s">
        <v>19</v>
      </c>
      <c r="AC8" s="306"/>
      <c r="AD8" s="16"/>
    </row>
    <row r="9" spans="1:29" ht="24">
      <c r="A9" s="31" t="s">
        <v>112</v>
      </c>
      <c r="B9" s="169" t="s">
        <v>76</v>
      </c>
      <c r="C9" s="181">
        <f>IF(SUM(D9,E9,F9,G9)&lt;&gt;0,SUM(D9,E9,F9,G9),"")</f>
        <v>8</v>
      </c>
      <c r="D9" s="182">
        <f aca="true" t="shared" si="0" ref="D9:D14">IF(SUM(H9,M9,W9)&lt;&gt;0,SUM(H9,M9,W9),"")</f>
        <v>2</v>
      </c>
      <c r="E9" s="182">
        <f aca="true" t="shared" si="1" ref="E9:F13">IF(SUM(I9,O9,X9)&lt;&gt;0,SUM(I9,O9,X9),"")</f>
      </c>
      <c r="F9" s="182">
        <f t="shared" si="1"/>
        <v>4</v>
      </c>
      <c r="G9" s="183">
        <f>IF(SUM(S9,AA9)&lt;&gt;0,SUM(S9,AA9),"")</f>
        <v>2</v>
      </c>
      <c r="H9" s="42"/>
      <c r="I9" s="179"/>
      <c r="J9" s="172"/>
      <c r="K9" s="114" t="s">
        <v>91</v>
      </c>
      <c r="L9" s="110"/>
      <c r="M9" s="35">
        <v>2</v>
      </c>
      <c r="N9" s="36"/>
      <c r="O9" s="37"/>
      <c r="P9" s="35">
        <v>4</v>
      </c>
      <c r="Q9" s="36"/>
      <c r="R9" s="38" t="s">
        <v>91</v>
      </c>
      <c r="S9" s="176">
        <v>2</v>
      </c>
      <c r="T9" s="39" t="s">
        <v>21</v>
      </c>
      <c r="U9" s="40"/>
      <c r="V9" s="111"/>
      <c r="W9" s="36"/>
      <c r="X9" s="37"/>
      <c r="Y9" s="37"/>
      <c r="Z9" s="38"/>
      <c r="AA9" s="176"/>
      <c r="AB9" s="39"/>
      <c r="AC9" s="43" t="s">
        <v>36</v>
      </c>
    </row>
    <row r="10" spans="1:29" ht="24">
      <c r="A10" s="31" t="s">
        <v>130</v>
      </c>
      <c r="B10" s="48" t="s">
        <v>20</v>
      </c>
      <c r="C10" s="181">
        <f>IF(SUM(D10,E10,F10,G10)&lt;&gt;0,SUM(D10,E10,F10,G10),"")</f>
        <v>10</v>
      </c>
      <c r="D10" s="182">
        <f t="shared" si="0"/>
        <v>4</v>
      </c>
      <c r="E10" s="182">
        <f>IF(SUM(I10,O10,X10)&lt;&gt;0,SUM(I10,O10,X10),"")</f>
        <v>2</v>
      </c>
      <c r="F10" s="182">
        <f>IF(SUM(J10,P10,Y10)&lt;&gt;0,SUM(J10,P10,Y10),"")</f>
        <v>2</v>
      </c>
      <c r="G10" s="183">
        <f>IF(SUM(S10,AA10)&lt;&gt;0,SUM(S10,AA10),"")</f>
        <v>2</v>
      </c>
      <c r="H10" s="42">
        <v>2</v>
      </c>
      <c r="I10" s="179"/>
      <c r="J10" s="172"/>
      <c r="K10" s="114">
        <v>1</v>
      </c>
      <c r="L10" s="110"/>
      <c r="M10" s="35">
        <v>2</v>
      </c>
      <c r="N10" s="36"/>
      <c r="O10" s="37">
        <v>2</v>
      </c>
      <c r="P10" s="35">
        <v>2</v>
      </c>
      <c r="Q10" s="36"/>
      <c r="R10" s="38"/>
      <c r="S10" s="176">
        <v>2</v>
      </c>
      <c r="T10" s="39" t="s">
        <v>21</v>
      </c>
      <c r="U10" s="40"/>
      <c r="V10" s="111"/>
      <c r="W10" s="36"/>
      <c r="X10" s="37"/>
      <c r="Y10" s="37"/>
      <c r="Z10" s="38"/>
      <c r="AA10" s="176"/>
      <c r="AB10" s="39"/>
      <c r="AC10" s="43" t="s">
        <v>36</v>
      </c>
    </row>
    <row r="11" spans="1:29" ht="12">
      <c r="A11" s="31" t="s">
        <v>113</v>
      </c>
      <c r="B11" s="48" t="s">
        <v>20</v>
      </c>
      <c r="C11" s="181">
        <f>IF(SUM(D11,E11,F11,G11)&lt;&gt;0,SUM(D11,E11,F11,G11),"")</f>
        <v>10</v>
      </c>
      <c r="D11" s="182">
        <f t="shared" si="0"/>
        <v>4</v>
      </c>
      <c r="E11" s="182">
        <f t="shared" si="1"/>
        <v>2</v>
      </c>
      <c r="F11" s="182">
        <f t="shared" si="1"/>
        <v>2</v>
      </c>
      <c r="G11" s="183">
        <f>IF(SUM(S11,AA11)&lt;&gt;0,SUM(S11,AA11),"")</f>
        <v>2</v>
      </c>
      <c r="H11" s="33">
        <v>2</v>
      </c>
      <c r="I11" s="46"/>
      <c r="J11" s="171"/>
      <c r="K11" s="114"/>
      <c r="L11" s="110">
        <v>1</v>
      </c>
      <c r="M11" s="35">
        <v>2</v>
      </c>
      <c r="N11" s="36"/>
      <c r="O11" s="37">
        <v>2</v>
      </c>
      <c r="P11" s="35">
        <v>2</v>
      </c>
      <c r="Q11" s="36"/>
      <c r="R11" s="38"/>
      <c r="S11" s="176">
        <v>2</v>
      </c>
      <c r="T11" s="39" t="s">
        <v>21</v>
      </c>
      <c r="U11" s="40"/>
      <c r="V11" s="111"/>
      <c r="W11" s="36"/>
      <c r="X11" s="37"/>
      <c r="Y11" s="37"/>
      <c r="Z11" s="41"/>
      <c r="AA11" s="174"/>
      <c r="AB11" s="39"/>
      <c r="AC11" s="19" t="s">
        <v>36</v>
      </c>
    </row>
    <row r="12" spans="1:29" ht="12">
      <c r="A12" s="31" t="s">
        <v>114</v>
      </c>
      <c r="B12" s="48" t="s">
        <v>20</v>
      </c>
      <c r="C12" s="181">
        <f>IF(SUM(D12,E12,F12,G12)&lt;&gt;0,SUM(D12,E12,F12,G12),"")</f>
        <v>10</v>
      </c>
      <c r="D12" s="182">
        <f t="shared" si="0"/>
        <v>4</v>
      </c>
      <c r="E12" s="182">
        <f t="shared" si="1"/>
        <v>2</v>
      </c>
      <c r="F12" s="182">
        <f t="shared" si="1"/>
        <v>2</v>
      </c>
      <c r="G12" s="183">
        <f>IF(SUM(S12,AA12)&lt;&gt;0,SUM(S12,AA12),"")</f>
        <v>2</v>
      </c>
      <c r="H12" s="33">
        <v>2</v>
      </c>
      <c r="I12" s="46"/>
      <c r="J12" s="171"/>
      <c r="K12" s="114"/>
      <c r="L12" s="110">
        <v>1</v>
      </c>
      <c r="M12" s="35">
        <v>2</v>
      </c>
      <c r="N12" s="36"/>
      <c r="O12" s="37">
        <v>2</v>
      </c>
      <c r="P12" s="35">
        <v>2</v>
      </c>
      <c r="Q12" s="36"/>
      <c r="R12" s="38"/>
      <c r="S12" s="176">
        <v>2</v>
      </c>
      <c r="T12" s="39" t="s">
        <v>21</v>
      </c>
      <c r="U12" s="40"/>
      <c r="V12" s="111"/>
      <c r="W12" s="36"/>
      <c r="X12" s="37"/>
      <c r="Y12" s="37"/>
      <c r="Z12" s="41"/>
      <c r="AA12" s="174"/>
      <c r="AB12" s="39"/>
      <c r="AC12" s="19" t="s">
        <v>36</v>
      </c>
    </row>
    <row r="13" spans="1:29" ht="12">
      <c r="A13" s="31" t="s">
        <v>131</v>
      </c>
      <c r="B13" s="48" t="s">
        <v>52</v>
      </c>
      <c r="C13" s="181">
        <f>IF(SUM(D13,E13,F13,G13)&lt;&gt;0,SUM(D13,E13,F13,G13),"")</f>
        <v>10</v>
      </c>
      <c r="D13" s="182">
        <f t="shared" si="0"/>
        <v>4</v>
      </c>
      <c r="E13" s="182">
        <f t="shared" si="1"/>
        <v>2</v>
      </c>
      <c r="F13" s="182">
        <f t="shared" si="1"/>
        <v>2</v>
      </c>
      <c r="G13" s="183">
        <f>IF(SUM(S13,AA13)&lt;&gt;0,SUM(S13,AA13),"")</f>
        <v>2</v>
      </c>
      <c r="H13" s="33">
        <v>2</v>
      </c>
      <c r="I13" s="46"/>
      <c r="J13" s="171"/>
      <c r="K13" s="114">
        <v>1</v>
      </c>
      <c r="L13" s="110"/>
      <c r="M13" s="35">
        <v>2</v>
      </c>
      <c r="N13" s="36"/>
      <c r="O13" s="37">
        <v>2</v>
      </c>
      <c r="P13" s="35">
        <v>2</v>
      </c>
      <c r="Q13" s="36"/>
      <c r="R13" s="38"/>
      <c r="S13" s="176">
        <v>2</v>
      </c>
      <c r="T13" s="39" t="s">
        <v>21</v>
      </c>
      <c r="U13" s="40"/>
      <c r="V13" s="111"/>
      <c r="W13" s="36"/>
      <c r="X13" s="37"/>
      <c r="Y13" s="37"/>
      <c r="Z13" s="41"/>
      <c r="AA13" s="174"/>
      <c r="AB13" s="39"/>
      <c r="AC13" s="19" t="s">
        <v>36</v>
      </c>
    </row>
    <row r="14" spans="1:29" ht="13.5" thickBot="1">
      <c r="A14" s="57" t="s">
        <v>99</v>
      </c>
      <c r="B14" s="58" t="s">
        <v>125</v>
      </c>
      <c r="C14" s="59">
        <f>IF(SUM(D14,E14,F14)&lt;&gt;0,SUM(D14,E14,F14),"")</f>
      </c>
      <c r="D14" s="60">
        <f t="shared" si="0"/>
      </c>
      <c r="E14" s="60">
        <f>IF(SUM(O14,X14)&lt;&gt;0,SUM(O14,X14),"")</f>
      </c>
      <c r="F14" s="60">
        <f>IF(SUM(I14,P14,Y14)&lt;&gt;0,SUM(I14,P14,Y14),"")</f>
      </c>
      <c r="G14" s="184"/>
      <c r="H14" s="61"/>
      <c r="I14" s="193"/>
      <c r="J14" s="187"/>
      <c r="K14" s="121"/>
      <c r="L14" s="119"/>
      <c r="M14" s="62"/>
      <c r="N14" s="63"/>
      <c r="O14" s="64"/>
      <c r="P14" s="62"/>
      <c r="Q14" s="63"/>
      <c r="R14" s="65"/>
      <c r="S14" s="190"/>
      <c r="T14" s="66"/>
      <c r="U14" s="67"/>
      <c r="V14" s="117"/>
      <c r="W14" s="63"/>
      <c r="X14" s="64"/>
      <c r="Y14" s="64"/>
      <c r="Z14" s="65" t="s">
        <v>119</v>
      </c>
      <c r="AA14" s="190"/>
      <c r="AB14" s="66"/>
      <c r="AC14" s="68" t="s">
        <v>36</v>
      </c>
    </row>
    <row r="15" spans="1:29" ht="12.75">
      <c r="A15" s="69"/>
      <c r="B15" s="70"/>
      <c r="C15" s="71"/>
      <c r="D15" s="71"/>
      <c r="E15" s="71"/>
      <c r="F15" s="71"/>
      <c r="G15" s="71"/>
      <c r="H15" s="70"/>
      <c r="I15" s="72"/>
      <c r="J15" s="72"/>
      <c r="K15" s="73"/>
      <c r="L15" s="73"/>
      <c r="M15" s="70"/>
      <c r="N15" s="70"/>
      <c r="O15" s="70"/>
      <c r="P15" s="70"/>
      <c r="Q15" s="70"/>
      <c r="R15" s="74"/>
      <c r="S15" s="74"/>
      <c r="T15" s="74"/>
      <c r="U15" s="73"/>
      <c r="V15" s="73"/>
      <c r="W15" s="70"/>
      <c r="X15" s="70"/>
      <c r="Y15" s="70"/>
      <c r="Z15" s="74"/>
      <c r="AA15" s="74"/>
      <c r="AB15" s="74"/>
      <c r="AC15" s="70"/>
    </row>
    <row r="16" spans="1:28" ht="12.75">
      <c r="A16" s="5" t="s">
        <v>31</v>
      </c>
      <c r="E16" s="4" t="s">
        <v>115</v>
      </c>
      <c r="F16" s="3"/>
      <c r="G16" s="3"/>
      <c r="T16" s="133" t="s">
        <v>116</v>
      </c>
      <c r="AB16" s="134" t="s">
        <v>117</v>
      </c>
    </row>
    <row r="21" spans="2:29" ht="12.7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</row>
    <row r="22" spans="2:29" ht="12.7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</row>
    <row r="23" spans="2:29" ht="12.7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38" ht="12.7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2.7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2:38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2:38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30:38" ht="12.75"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30:38" ht="12.75"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30:38" ht="12.75">
      <c r="AD32" s="132"/>
      <c r="AE32" s="132"/>
      <c r="AF32" s="132"/>
      <c r="AG32" s="132"/>
      <c r="AH32" s="132"/>
      <c r="AI32" s="132"/>
      <c r="AJ32" s="132"/>
      <c r="AK32" s="132"/>
      <c r="AL32" s="132"/>
    </row>
  </sheetData>
  <sheetProtection/>
  <mergeCells count="12">
    <mergeCell ref="A7:A8"/>
    <mergeCell ref="B7:B8"/>
    <mergeCell ref="K7:T7"/>
    <mergeCell ref="C7:G7"/>
    <mergeCell ref="H7:J7"/>
    <mergeCell ref="U7:AB7"/>
    <mergeCell ref="AC7:AC8"/>
    <mergeCell ref="A4:B4"/>
    <mergeCell ref="D4:E4"/>
    <mergeCell ref="Z4:AC4"/>
    <mergeCell ref="M6:W6"/>
    <mergeCell ref="Z6:AC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2021-11-18T10:49:17Z</cp:lastPrinted>
  <dcterms:created xsi:type="dcterms:W3CDTF">1996-10-08T23:32:33Z</dcterms:created>
  <dcterms:modified xsi:type="dcterms:W3CDTF">2021-12-14T10:31:51Z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